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activeTab="0"/>
  </bookViews>
  <sheets>
    <sheet name="11104" sheetId="1" r:id="rId1"/>
    <sheet name="11103" sheetId="2" r:id="rId2"/>
    <sheet name="11102" sheetId="3" r:id="rId3"/>
    <sheet name="11101" sheetId="4" r:id="rId4"/>
  </sheets>
  <definedNames>
    <definedName name="_xlnm._FilterDatabase" localSheetId="3" hidden="1">'11101'!$A$4:$AA$25</definedName>
    <definedName name="_xlnm._FilterDatabase" localSheetId="2" hidden="1">'11102'!$A$4:$AA$33</definedName>
    <definedName name="_xlnm._FilterDatabase" localSheetId="1" hidden="1">'11103'!$A$4:$AA$42</definedName>
    <definedName name="_xlnm._FilterDatabase" localSheetId="0" hidden="1">'11104'!$A$4:$AA$56</definedName>
    <definedName name="_xlnm.Print_Area" localSheetId="3">'11101'!$A:$L</definedName>
    <definedName name="_xlnm.Print_Area" localSheetId="2">'11102'!$A:$L</definedName>
    <definedName name="_xlnm.Print_Area" localSheetId="1">'11103'!$A:$L</definedName>
    <definedName name="_xlnm.Print_Area" localSheetId="0">'11104'!$A:$L</definedName>
    <definedName name="_xlnm.Print_Titles" localSheetId="3">'11101'!$1:$4</definedName>
    <definedName name="_xlnm.Print_Titles" localSheetId="2">'11102'!$1:$4</definedName>
    <definedName name="_xlnm.Print_Titles" localSheetId="1">'11103'!$1:$4</definedName>
    <definedName name="_xlnm.Print_Titles" localSheetId="0">'11104'!$1:$4</definedName>
  </definedNames>
  <calcPr fullCalcOnLoad="1"/>
</workbook>
</file>

<file path=xl/sharedStrings.xml><?xml version="1.0" encoding="utf-8"?>
<sst xmlns="http://schemas.openxmlformats.org/spreadsheetml/2006/main" count="875" uniqueCount="271">
  <si>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</si>
  <si>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</si>
  <si>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</si>
  <si>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</si>
  <si>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</si>
  <si>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</si>
  <si>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</si>
  <si>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</si>
  <si>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</si>
  <si>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</si>
  <si>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</si>
  <si>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</si>
  <si>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</si>
  <si>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</si>
  <si>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</si>
  <si>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</si>
  <si>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</si>
  <si>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</si>
  <si>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</si>
  <si>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</si>
  <si>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</si>
  <si>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</si>
  <si>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</si>
  <si>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</si>
  <si>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</si>
  <si>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</si>
  <si>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</si>
  <si>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</si>
  <si>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</si>
  <si>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</si>
  <si>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</si>
  <si>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</si>
  <si>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</si>
  <si>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</si>
  <si>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</si>
  <si>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</si>
  <si>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</si>
  <si>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</si>
  <si>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</si>
  <si>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</si>
  <si>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</si>
  <si>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</si>
  <si>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</si>
  <si>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</si>
  <si>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</si>
  <si>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</si>
  <si>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</si>
  <si>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</si>
  <si>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</si>
  <si>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</si>
  <si>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</si>
  <si>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</si>
  <si>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</si>
  <si>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</si>
  <si>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</si>
  <si>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</si>
  <si>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</si>
  <si>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</si>
  <si>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</si>
  <si>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</si>
  <si>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</si>
  <si>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</si>
  <si>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</si>
  <si>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</si>
  <si>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</si>
  <si>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</si>
  <si>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</si>
  <si>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</si>
  <si>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</si>
  <si>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</si>
  <si>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</si>
  <si>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</si>
  <si>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</si>
  <si>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</si>
  <si>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</si>
  <si>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</si>
  <si>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</si>
  <si>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</si>
  <si>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</si>
  <si>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</si>
  <si>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</si>
  <si>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</si>
  <si>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</si>
  <si>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</si>
  <si>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</si>
  <si>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</si>
  <si>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</si>
  <si>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</si>
  <si>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</si>
  <si>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</si>
  <si>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</si>
  <si>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</si>
  <si>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</si>
  <si>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</si>
  <si>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</si>
  <si>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</si>
  <si>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</si>
  <si>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</si>
  <si>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</si>
  <si>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</si>
  <si>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</si>
  <si>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</si>
  <si>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</si>
  <si>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</si>
  <si>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</si>
  <si>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</si>
  <si>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</si>
  <si>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</si>
  <si>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</si>
  <si>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</si>
  <si>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</si>
  <si>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</si>
  <si>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</si>
  <si>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</si>
  <si>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</si>
  <si>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</si>
  <si>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</si>
  <si>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</si>
  <si>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</si>
  <si>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</si>
  <si>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</si>
  <si>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</si>
  <si>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</si>
  <si>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</si>
  <si>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</si>
  <si>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</si>
  <si>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</si>
  <si>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</si>
  <si>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</si>
  <si>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</si>
  <si>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</si>
  <si>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</si>
  <si>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</si>
  <si>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</si>
  <si>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</si>
  <si>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</si>
  <si>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</si>
  <si>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</si>
  <si>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</si>
  <si>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</si>
  <si>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</si>
  <si>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</si>
  <si>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</si>
  <si>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</si>
  <si>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</si>
  <si>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</si>
  <si>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</si>
  <si>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</si>
  <si>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</si>
  <si>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</si>
  <si>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</si>
  <si>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</si>
  <si>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</si>
  <si>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</si>
  <si>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</si>
  <si>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</si>
  <si>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</si>
  <si>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</si>
  <si>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</si>
  <si>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</si>
  <si>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</si>
  <si>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</si>
  <si>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</si>
  <si>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</si>
  <si>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</si>
  <si>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</si>
  <si>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</si>
  <si>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</si>
  <si>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</si>
  <si>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</si>
  <si>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</si>
  <si>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</si>
  <si>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</si>
  <si>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</si>
  <si>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</si>
  <si>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</si>
  <si>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</si>
  <si>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</si>
  <si>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</si>
  <si>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</si>
  <si>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</si>
  <si>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</si>
  <si>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</si>
  <si>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</si>
  <si>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</si>
  <si>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</si>
  <si>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</si>
  <si>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</si>
  <si>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</si>
  <si>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</si>
  <si>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</si>
  <si>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</si>
  <si>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</si>
  <si>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</si>
  <si>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</si>
  <si>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</si>
  <si>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</si>
  <si>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</si>
  <si>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</si>
  <si>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</si>
  <si>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</si>
  <si>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</si>
  <si>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</si>
  <si>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</si>
  <si>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</si>
  <si>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</si>
  <si>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</si>
  <si>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</si>
  <si>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</si>
  <si>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</si>
  <si>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</si>
  <si>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</si>
  <si>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</si>
  <si>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</si>
  <si>
    <t>中華民國111年01月01日至111年4月30日止</t>
  </si>
  <si>
    <t>1110314基府教國參字第1110209381號</t>
  </si>
  <si>
    <t>基隆市111年度第1次原住民族語言能力認證測驗輔導加強班經費</t>
  </si>
  <si>
    <t>1110314基府教學參字第1110212049號</t>
  </si>
  <si>
    <t xml:space="preserve">(1)中央補助款：111國民小學教育-中央政府補助國民小學教育經費-服務費用-專業服務費-講課鐘點、稿費、出席審查及查詢費。
(2)縣市自籌款：111國民小學教育-國民小學教育行政及督導-服務費用-專業服務費-講課鐘點、稿費、出
席審查及查詢費。
</t>
  </si>
  <si>
    <t>1110310基府教終參字第1110209909C號</t>
  </si>
  <si>
    <t>C111C2</t>
  </si>
  <si>
    <t xml:space="preserve">111年度地方教育發展基金—社會教
育計畫—社會教育行政及督導－會費、捐助、補助、分攤、照護、救濟與交流活動費－競賽及交流活動費－技能競賽
</t>
  </si>
  <si>
    <t>110學年度全國學生創意戲劇比賽－國賽補助經費</t>
  </si>
  <si>
    <t>A111P4</t>
  </si>
  <si>
    <t>1110309基府教學參字第1110211249號</t>
  </si>
  <si>
    <t xml:space="preserve">國民小學教育-國民小學教育行政及督導-其他-其他支出-其他#17
</t>
  </si>
  <si>
    <t xml:space="preserve">2022城市博覽會－小小導員1.0中文版培訓及探究實作方案交通費暨膳雜費
</t>
  </si>
  <si>
    <t>D111A3</t>
  </si>
  <si>
    <t>111年度寒假學生午餐費補助經費</t>
  </si>
  <si>
    <t>1110316基府教體參字第1110212749號</t>
  </si>
  <si>
    <t xml:space="preserve">111年本府地方教育發展基金-體育及衛生教育計畫-體育及衛生教育-學生衛生保健-會費、捐助、補助、分攤、照護、救濟與交流活動費-補貼、獎勵、慰問、照護與救濟-其他補貼、獎勵、慰問、照護與救濟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</si>
  <si>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柯宜君</t>
  </si>
  <si>
    <t>1110323基府教特參字第1110213950號</t>
  </si>
  <si>
    <t xml:space="preserve">2022城市博覽會－學生參訪體驗活動經費
</t>
  </si>
  <si>
    <t>A111J3</t>
  </si>
  <si>
    <t xml:space="preserve">110學年度第2學期減授課鐘點暨因課務代理衍生之勞健保、勞退金及公付補充保費
</t>
  </si>
  <si>
    <t>1110315基府教學參字第1110211084號</t>
  </si>
  <si>
    <t>教學組</t>
  </si>
  <si>
    <t xml:space="preserve">(1)中央補助款:由「國民小學教育-中央政府補助國民小學教育經費-其他-其他支出-其他#12」調整至「國
民小學教育-中央政府補助國民小學教育經費-服務費用-專業服務費-講課鐘點、稿費、出席審查及查詢
費」。
(2)本府自籌款:由「國民小學教育-國民小學教育行政及督導-服務費用-專業服務費-講課鐘點、稿費、出席
審查及查詢費#3」。
</t>
  </si>
  <si>
    <t xml:space="preserve">110學年度十二年國教課綱國中小階段前導學校計畫-第2期
</t>
  </si>
  <si>
    <t>1110307基府教學參字第1110210785號</t>
  </si>
  <si>
    <t xml:space="preserve">(1)國民小學教育-國民小學教育行政及督導-其他-其他支出-其他#7。
(2)國民小學教育─中央政府補助國民小學教育經費─其他─其他支出─其他#9(中央國小#18)。
</t>
  </si>
  <si>
    <t>C111A2</t>
  </si>
  <si>
    <t>111年資深優良教師獎勵金</t>
  </si>
  <si>
    <t>1110321基府教終參字第1110211407號</t>
  </si>
  <si>
    <t xml:space="preserve">111年度地方教育發展基金—社會教育計畫—社會教育行政及督導—會費、捐助、補助、分攤、照護、救濟與交流活動費—補貼、獎勵、慰
問、照護與救濟—獎勵費用(#3-1)
</t>
  </si>
  <si>
    <t>E111T2</t>
  </si>
  <si>
    <t>基隆市110學年度區域職探與體驗示範中心計畫-第2期</t>
  </si>
  <si>
    <t>1110328基府教特參字第1110214723號</t>
  </si>
  <si>
    <t>林育如</t>
  </si>
  <si>
    <t xml:space="preserve">(1)本市地方教育發展基金-特殊教育計畫_x0002_特殊教育-111年度-中央政府補助特殊教育經費-其他-其他支出-其他#6。
(2)本市地方教育發展基金-特殊教育計畫-特殊教育-111年度-特殊教育行政及督導-其他-其他支出_x0002_其他#2。
</t>
  </si>
  <si>
    <t>1110317基府教學參字第1110213086號</t>
  </si>
  <si>
    <t>國民小學教育－國民小學教育行政及督導－其他－其他支出－其他＃17</t>
  </si>
  <si>
    <t xml:space="preserve">110學年度探究與實作實施方案計畫-進行探究與實作課程活動經費
</t>
  </si>
  <si>
    <t>110學年度補助國民中小學調整教師授課節數及導師費-第3期</t>
  </si>
  <si>
    <t>1110317基府教學參字第1110213074號</t>
  </si>
  <si>
    <t xml:space="preserve">111地方教育發展基金—國民小學教育—中央政府補助國民小學教育經費—用人費用—正式員額薪資—職員薪金#2
</t>
  </si>
  <si>
    <t xml:space="preserve">110學年度教學補給站補助計畫
</t>
  </si>
  <si>
    <t>E111T1</t>
  </si>
  <si>
    <t>110學年度國中生涯發展教育計畫-第2期</t>
  </si>
  <si>
    <t>1110321基府教特參字第1110213456號</t>
  </si>
  <si>
    <t xml:space="preserve">(1)本市地方教育發展基金-特殊教育計畫_x0002_111年度-特殊教育-特殊教育行政及督導-其他-其他支出-其他#2(E111T1)。
(2)本市地方教育發展基金-特殊教育計畫-特殊教育-111年度-中央政府補助特殊教育經費-其他-其他支出-其他#6。
</t>
  </si>
  <si>
    <t>A111P6</t>
  </si>
  <si>
    <t>111年科展工作小組工作會議及檢討會經費補助</t>
  </si>
  <si>
    <t>1110324基府教學參字第1110214034號</t>
  </si>
  <si>
    <t xml:space="preserve">111年度地方教育發展基金－國民小學教育－國民小學教育行政及督導－其他－其他支出－其他＃21
</t>
  </si>
  <si>
    <t>C111D9</t>
  </si>
  <si>
    <t>110學年度第2學期藝術與美感教育深耕計畫-音樂送到校</t>
  </si>
  <si>
    <t>1110325基府教終參字第1110208900A號</t>
  </si>
  <si>
    <t xml:space="preserve">(1)中央補助款：本府111年度地方教育發展基金—社會教育計畫—社會教育—社會教育行政及督導—其他—其他支出—其他(#2-2)。
(2)本府配合款：本府111年度地方教育發展基金—社會教育計畫—社會教育—社會教育行政及督導—其他—其他支出—其他(#9-8)。
</t>
  </si>
  <si>
    <t>A111J5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</si>
</sst>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85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view="pageBreakPreview" zoomScaleSheetLayoutView="100" zoomScalePageLayoutView="0" workbookViewId="0" topLeftCell="A1">
      <pane xSplit="3" ySplit="4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7" sqref="D5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2" width="9.375" style="37" bestFit="1" customWidth="1"/>
    <col min="33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214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SUM(P5:S5)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55">S6</f>
        <v>0</v>
      </c>
      <c r="H6" s="49">
        <f aca="true" t="shared" si="1" ref="H6:H55">SUM(P6:S6)</f>
        <v>33084</v>
      </c>
      <c r="I6" s="50">
        <f aca="true" t="shared" si="2" ref="I6:I55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36085</v>
      </c>
      <c r="I8" s="50">
        <f t="shared" si="2"/>
        <v>440132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/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65431</v>
      </c>
      <c r="I10" s="50">
        <f t="shared" si="2"/>
        <v>167984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/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88308</v>
      </c>
      <c r="I13" s="50">
        <f t="shared" si="2"/>
        <v>54684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/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132</v>
      </c>
      <c r="C16" s="48" t="s">
        <v>130</v>
      </c>
      <c r="D16" s="2" t="s">
        <v>131</v>
      </c>
      <c r="E16" s="47" t="s">
        <v>133</v>
      </c>
      <c r="F16" s="49">
        <f>65000+195950</f>
        <v>260950</v>
      </c>
      <c r="G16" s="49">
        <f t="shared" si="0"/>
        <v>9253</v>
      </c>
      <c r="H16" s="49">
        <f t="shared" si="1"/>
        <v>254532</v>
      </c>
      <c r="I16" s="50">
        <f t="shared" si="2"/>
        <v>6418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/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0</v>
      </c>
      <c r="I19" s="50">
        <f t="shared" si="2"/>
        <v>4000</v>
      </c>
      <c r="J19" s="54">
        <v>1110422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11763</v>
      </c>
      <c r="I22" s="50">
        <f t="shared" si="2"/>
        <v>19115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/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0</v>
      </c>
      <c r="I25" s="50">
        <f t="shared" si="2"/>
        <v>416373</v>
      </c>
      <c r="J25" s="52">
        <v>11107</v>
      </c>
      <c r="K25" s="27"/>
      <c r="L25" s="47"/>
      <c r="M25" s="45" t="s">
        <v>57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3309</v>
      </c>
      <c r="I27" s="50">
        <f t="shared" si="2"/>
        <v>89325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/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>SUM(P28:S28)</f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121716</v>
      </c>
      <c r="I29" s="50">
        <f t="shared" si="2"/>
        <v>124284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/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215</v>
      </c>
      <c r="F34" s="49">
        <f>SUM(AB34:AM34)</f>
        <v>1363738</v>
      </c>
      <c r="G34" s="49">
        <f t="shared" si="0"/>
        <v>257436</v>
      </c>
      <c r="H34" s="49">
        <f t="shared" si="1"/>
        <v>1325459</v>
      </c>
      <c r="I34" s="50">
        <f t="shared" si="2"/>
        <v>38279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/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/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221</v>
      </c>
      <c r="C38" s="48" t="s">
        <v>220</v>
      </c>
      <c r="D38" s="2" t="s">
        <v>222</v>
      </c>
      <c r="E38" s="47" t="s">
        <v>219</v>
      </c>
      <c r="F38" s="49">
        <v>46410</v>
      </c>
      <c r="G38" s="49">
        <f t="shared" si="0"/>
        <v>5950</v>
      </c>
      <c r="H38" s="49">
        <f t="shared" si="1"/>
        <v>5950</v>
      </c>
      <c r="I38" s="50">
        <f t="shared" si="2"/>
        <v>40460</v>
      </c>
      <c r="J38" s="13">
        <v>1110430</v>
      </c>
      <c r="K38" s="27"/>
      <c r="L38" s="23"/>
      <c r="M38" s="45" t="s">
        <v>43</v>
      </c>
      <c r="N38" s="9"/>
      <c r="O38" s="20"/>
      <c r="P38" s="11"/>
      <c r="Q38" s="11"/>
      <c r="R38" s="11"/>
      <c r="S38" s="11">
        <v>5950</v>
      </c>
      <c r="T38" s="11"/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201</v>
      </c>
      <c r="C39" s="48" t="s">
        <v>198</v>
      </c>
      <c r="D39" s="2" t="s">
        <v>199</v>
      </c>
      <c r="E39" s="47" t="s">
        <v>200</v>
      </c>
      <c r="F39" s="49">
        <v>85234</v>
      </c>
      <c r="G39" s="49">
        <f t="shared" si="0"/>
        <v>0</v>
      </c>
      <c r="H39" s="49">
        <f t="shared" si="1"/>
        <v>13600</v>
      </c>
      <c r="I39" s="50">
        <f t="shared" si="2"/>
        <v>71634</v>
      </c>
      <c r="J39" s="13">
        <v>1110430</v>
      </c>
      <c r="K39" s="27">
        <v>44679</v>
      </c>
      <c r="L39" s="23"/>
      <c r="M39" s="45" t="s">
        <v>43</v>
      </c>
      <c r="N39" s="9"/>
      <c r="O39" s="20"/>
      <c r="P39" s="11"/>
      <c r="Q39" s="11"/>
      <c r="R39" s="11">
        <v>13600</v>
      </c>
      <c r="S39" s="11"/>
      <c r="T39" s="11"/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45.5">
      <c r="A40" s="48">
        <v>36</v>
      </c>
      <c r="B40" s="58" t="s">
        <v>269</v>
      </c>
      <c r="C40" s="48" t="s">
        <v>266</v>
      </c>
      <c r="D40" s="2" t="s">
        <v>267</v>
      </c>
      <c r="E40" s="47" t="s">
        <v>268</v>
      </c>
      <c r="F40" s="49">
        <v>40000</v>
      </c>
      <c r="G40" s="49">
        <f t="shared" si="0"/>
        <v>0</v>
      </c>
      <c r="H40" s="49">
        <f t="shared" si="1"/>
        <v>0</v>
      </c>
      <c r="I40" s="50">
        <f t="shared" si="2"/>
        <v>40000</v>
      </c>
      <c r="J40" s="13"/>
      <c r="K40" s="27"/>
      <c r="L40" s="23"/>
      <c r="M40" s="45" t="s">
        <v>43</v>
      </c>
      <c r="N40" s="9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96.75">
      <c r="A41" s="48">
        <v>37</v>
      </c>
      <c r="B41" s="47" t="s">
        <v>144</v>
      </c>
      <c r="C41" s="48" t="s">
        <v>140</v>
      </c>
      <c r="D41" s="2" t="s">
        <v>141</v>
      </c>
      <c r="E41" s="47" t="s">
        <v>143</v>
      </c>
      <c r="F41" s="49">
        <v>50000</v>
      </c>
      <c r="G41" s="49">
        <f t="shared" si="0"/>
        <v>50000</v>
      </c>
      <c r="H41" s="49">
        <f t="shared" si="1"/>
        <v>50000</v>
      </c>
      <c r="I41" s="50">
        <f t="shared" si="2"/>
        <v>0</v>
      </c>
      <c r="J41" s="13">
        <v>1110731</v>
      </c>
      <c r="K41" s="27"/>
      <c r="L41" s="23"/>
      <c r="M41" s="45" t="s">
        <v>142</v>
      </c>
      <c r="N41" s="9"/>
      <c r="O41" s="20"/>
      <c r="P41" s="11"/>
      <c r="Q41" s="11"/>
      <c r="R41" s="11"/>
      <c r="S41" s="11">
        <v>50000</v>
      </c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81">
      <c r="A42" s="48">
        <v>38</v>
      </c>
      <c r="B42" s="60" t="s">
        <v>111</v>
      </c>
      <c r="C42" s="48" t="s">
        <v>92</v>
      </c>
      <c r="D42" s="2" t="s">
        <v>109</v>
      </c>
      <c r="E42" s="47" t="s">
        <v>110</v>
      </c>
      <c r="F42" s="49">
        <v>4240</v>
      </c>
      <c r="G42" s="49">
        <f t="shared" si="0"/>
        <v>0</v>
      </c>
      <c r="H42" s="49">
        <f t="shared" si="1"/>
        <v>0</v>
      </c>
      <c r="I42" s="50">
        <f t="shared" si="2"/>
        <v>4240</v>
      </c>
      <c r="J42" s="13">
        <v>11012</v>
      </c>
      <c r="K42" s="27"/>
      <c r="L42" s="47"/>
      <c r="M42" s="45" t="s">
        <v>56</v>
      </c>
      <c r="N42" s="9"/>
      <c r="O42" s="2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47" t="s">
        <v>124</v>
      </c>
      <c r="C43" s="48" t="s">
        <v>121</v>
      </c>
      <c r="D43" s="2" t="s">
        <v>122</v>
      </c>
      <c r="E43" s="47" t="s">
        <v>123</v>
      </c>
      <c r="F43" s="49">
        <v>594000</v>
      </c>
      <c r="G43" s="49">
        <f t="shared" si="0"/>
        <v>0</v>
      </c>
      <c r="H43" s="49">
        <f t="shared" si="1"/>
        <v>0</v>
      </c>
      <c r="I43" s="50">
        <f t="shared" si="2"/>
        <v>594000</v>
      </c>
      <c r="J43" s="13">
        <v>11112</v>
      </c>
      <c r="K43" s="27"/>
      <c r="L43" s="23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13.25">
      <c r="A44" s="48">
        <v>40</v>
      </c>
      <c r="B44" s="47" t="s">
        <v>175</v>
      </c>
      <c r="C44" s="48" t="s">
        <v>121</v>
      </c>
      <c r="D44" s="2" t="s">
        <v>134</v>
      </c>
      <c r="E44" s="47" t="s">
        <v>135</v>
      </c>
      <c r="F44" s="49">
        <v>495834</v>
      </c>
      <c r="G44" s="49">
        <f t="shared" si="0"/>
        <v>30064</v>
      </c>
      <c r="H44" s="49">
        <f t="shared" si="1"/>
        <v>95996</v>
      </c>
      <c r="I44" s="50">
        <f t="shared" si="2"/>
        <v>399838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>
        <v>35868</v>
      </c>
      <c r="R44" s="11">
        <v>30064</v>
      </c>
      <c r="S44" s="11">
        <v>30064</v>
      </c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230</v>
      </c>
      <c r="C45" s="48" t="s">
        <v>227</v>
      </c>
      <c r="D45" s="2" t="s">
        <v>228</v>
      </c>
      <c r="E45" s="47" t="s">
        <v>229</v>
      </c>
      <c r="F45" s="49">
        <v>7920</v>
      </c>
      <c r="G45" s="49">
        <f t="shared" si="0"/>
        <v>0</v>
      </c>
      <c r="H45" s="49">
        <f t="shared" si="1"/>
        <v>0</v>
      </c>
      <c r="I45" s="50">
        <f t="shared" si="2"/>
        <v>7920</v>
      </c>
      <c r="J45" s="13"/>
      <c r="K45" s="27"/>
      <c r="L45" s="23"/>
      <c r="M45" s="45" t="s">
        <v>47</v>
      </c>
      <c r="N45" s="9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94.25">
      <c r="A46" s="48">
        <v>42</v>
      </c>
      <c r="B46" s="47" t="s">
        <v>189</v>
      </c>
      <c r="C46" s="48" t="s">
        <v>186</v>
      </c>
      <c r="D46" s="2" t="s">
        <v>187</v>
      </c>
      <c r="E46" s="47" t="s">
        <v>188</v>
      </c>
      <c r="F46" s="49">
        <v>87820</v>
      </c>
      <c r="G46" s="49">
        <f t="shared" si="0"/>
        <v>6900</v>
      </c>
      <c r="H46" s="49">
        <f t="shared" si="1"/>
        <v>66520</v>
      </c>
      <c r="I46" s="50">
        <f t="shared" si="2"/>
        <v>21300</v>
      </c>
      <c r="J46" s="13">
        <v>1110630</v>
      </c>
      <c r="K46" s="27"/>
      <c r="L46" s="23"/>
      <c r="M46" s="45" t="s">
        <v>56</v>
      </c>
      <c r="N46" s="9"/>
      <c r="O46" s="20"/>
      <c r="P46" s="11"/>
      <c r="Q46" s="11"/>
      <c r="R46" s="11">
        <v>59620</v>
      </c>
      <c r="S46" s="11">
        <v>6900</v>
      </c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29">
      <c r="A47" s="48">
        <v>43</v>
      </c>
      <c r="B47" s="47" t="s">
        <v>176</v>
      </c>
      <c r="C47" s="48" t="s">
        <v>171</v>
      </c>
      <c r="D47" s="2" t="s">
        <v>172</v>
      </c>
      <c r="E47" s="47" t="s">
        <v>173</v>
      </c>
      <c r="F47" s="49">
        <v>8000</v>
      </c>
      <c r="G47" s="49">
        <f t="shared" si="0"/>
        <v>4784</v>
      </c>
      <c r="H47" s="49">
        <f t="shared" si="1"/>
        <v>4784</v>
      </c>
      <c r="I47" s="50">
        <f t="shared" si="2"/>
        <v>3216</v>
      </c>
      <c r="J47" s="13">
        <v>1110731</v>
      </c>
      <c r="K47" s="27"/>
      <c r="L47" s="23"/>
      <c r="M47" s="45" t="s">
        <v>174</v>
      </c>
      <c r="N47" s="9"/>
      <c r="O47" s="20"/>
      <c r="P47" s="11"/>
      <c r="Q47" s="11"/>
      <c r="R47" s="11"/>
      <c r="S47" s="11">
        <v>4784</v>
      </c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45.5">
      <c r="A48" s="48">
        <v>44</v>
      </c>
      <c r="B48" s="47" t="s">
        <v>205</v>
      </c>
      <c r="C48" s="48" t="s">
        <v>202</v>
      </c>
      <c r="D48" s="2" t="s">
        <v>203</v>
      </c>
      <c r="E48" s="47" t="s">
        <v>204</v>
      </c>
      <c r="F48" s="49">
        <v>8578</v>
      </c>
      <c r="G48" s="49">
        <f t="shared" si="0"/>
        <v>0</v>
      </c>
      <c r="H48" s="49">
        <f t="shared" si="1"/>
        <v>0</v>
      </c>
      <c r="I48" s="50">
        <f t="shared" si="2"/>
        <v>8578</v>
      </c>
      <c r="J48" s="13">
        <v>11112</v>
      </c>
      <c r="K48" s="27"/>
      <c r="L48" s="23"/>
      <c r="M48" s="45" t="s">
        <v>142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27" s="39" customFormat="1" ht="145.5">
      <c r="A49" s="48">
        <v>45</v>
      </c>
      <c r="B49" s="59" t="s">
        <v>108</v>
      </c>
      <c r="C49" s="22" t="s">
        <v>105</v>
      </c>
      <c r="D49" s="23" t="s">
        <v>106</v>
      </c>
      <c r="E49" s="59" t="s">
        <v>107</v>
      </c>
      <c r="F49" s="51">
        <v>123423</v>
      </c>
      <c r="G49" s="49">
        <f t="shared" si="0"/>
        <v>1231</v>
      </c>
      <c r="H49" s="49">
        <f t="shared" si="1"/>
        <v>12813</v>
      </c>
      <c r="I49" s="50">
        <f t="shared" si="2"/>
        <v>110610</v>
      </c>
      <c r="J49" s="52">
        <v>1110731</v>
      </c>
      <c r="K49" s="28"/>
      <c r="L49" s="47"/>
      <c r="M49" s="38" t="s">
        <v>49</v>
      </c>
      <c r="N49" s="24"/>
      <c r="O49" s="25"/>
      <c r="P49" s="26">
        <v>2451</v>
      </c>
      <c r="Q49" s="26">
        <v>700</v>
      </c>
      <c r="R49" s="26">
        <v>8431</v>
      </c>
      <c r="S49" s="26">
        <v>1231</v>
      </c>
      <c r="T49" s="26"/>
      <c r="U49" s="26"/>
      <c r="V49" s="26"/>
      <c r="W49" s="26"/>
      <c r="X49" s="26"/>
      <c r="Y49" s="26"/>
      <c r="Z49" s="26"/>
      <c r="AA49" s="26"/>
    </row>
    <row r="50" spans="1:27" s="39" customFormat="1" ht="81">
      <c r="A50" s="48">
        <v>46</v>
      </c>
      <c r="B50" s="59" t="s">
        <v>127</v>
      </c>
      <c r="C50" s="22" t="s">
        <v>125</v>
      </c>
      <c r="D50" s="23" t="s">
        <v>128</v>
      </c>
      <c r="E50" s="59" t="s">
        <v>129</v>
      </c>
      <c r="F50" s="51">
        <v>13233</v>
      </c>
      <c r="G50" s="49">
        <f t="shared" si="0"/>
        <v>0</v>
      </c>
      <c r="H50" s="49">
        <f t="shared" si="1"/>
        <v>13233</v>
      </c>
      <c r="I50" s="50">
        <f t="shared" si="2"/>
        <v>0</v>
      </c>
      <c r="J50" s="52"/>
      <c r="K50" s="28"/>
      <c r="L50" s="47"/>
      <c r="M50" s="38" t="s">
        <v>126</v>
      </c>
      <c r="N50" s="24"/>
      <c r="O50" s="25"/>
      <c r="P50" s="26">
        <v>13233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39" customFormat="1" ht="258.75">
      <c r="A51" s="48">
        <v>47</v>
      </c>
      <c r="B51" s="59" t="s">
        <v>170</v>
      </c>
      <c r="C51" s="22" t="s">
        <v>167</v>
      </c>
      <c r="D51" s="23" t="s">
        <v>169</v>
      </c>
      <c r="E51" s="59" t="s">
        <v>168</v>
      </c>
      <c r="F51" s="51">
        <v>618429</v>
      </c>
      <c r="G51" s="49">
        <f t="shared" si="0"/>
        <v>74474</v>
      </c>
      <c r="H51" s="49">
        <f t="shared" si="1"/>
        <v>444517</v>
      </c>
      <c r="I51" s="50">
        <f t="shared" si="2"/>
        <v>173912</v>
      </c>
      <c r="J51" s="52">
        <v>1110731</v>
      </c>
      <c r="K51" s="28"/>
      <c r="L51" s="47"/>
      <c r="M51" s="38" t="s">
        <v>161</v>
      </c>
      <c r="N51" s="24"/>
      <c r="O51" s="25"/>
      <c r="P51" s="26"/>
      <c r="Q51" s="26">
        <v>294937</v>
      </c>
      <c r="R51" s="26">
        <v>75106</v>
      </c>
      <c r="S51" s="26">
        <v>74474</v>
      </c>
      <c r="T51" s="26"/>
      <c r="U51" s="26"/>
      <c r="V51" s="26"/>
      <c r="W51" s="26"/>
      <c r="X51" s="26"/>
      <c r="Y51" s="26"/>
      <c r="Z51" s="26"/>
      <c r="AA51" s="26"/>
    </row>
    <row r="52" spans="1:27" s="39" customFormat="1" ht="129">
      <c r="A52" s="48">
        <v>48</v>
      </c>
      <c r="B52" s="59" t="s">
        <v>162</v>
      </c>
      <c r="C52" s="22" t="s">
        <v>158</v>
      </c>
      <c r="D52" s="23" t="s">
        <v>159</v>
      </c>
      <c r="E52" s="59" t="s">
        <v>160</v>
      </c>
      <c r="F52" s="51">
        <v>88223</v>
      </c>
      <c r="G52" s="49">
        <f t="shared" si="0"/>
        <v>18380</v>
      </c>
      <c r="H52" s="49">
        <f t="shared" si="1"/>
        <v>40436</v>
      </c>
      <c r="I52" s="50">
        <f t="shared" si="2"/>
        <v>47787</v>
      </c>
      <c r="J52" s="52">
        <v>1110630</v>
      </c>
      <c r="K52" s="28"/>
      <c r="L52" s="47"/>
      <c r="M52" s="38" t="s">
        <v>161</v>
      </c>
      <c r="N52" s="24"/>
      <c r="O52" s="25"/>
      <c r="P52" s="26"/>
      <c r="Q52" s="26">
        <v>11028</v>
      </c>
      <c r="R52" s="26">
        <v>11028</v>
      </c>
      <c r="S52" s="26">
        <v>18380</v>
      </c>
      <c r="T52" s="26"/>
      <c r="U52" s="26"/>
      <c r="V52" s="26"/>
      <c r="W52" s="26"/>
      <c r="X52" s="26"/>
      <c r="Y52" s="26"/>
      <c r="Z52" s="26"/>
      <c r="AA52" s="26"/>
    </row>
    <row r="53" spans="1:27" s="39" customFormat="1" ht="64.5">
      <c r="A53" s="48">
        <v>49</v>
      </c>
      <c r="B53" s="59" t="s">
        <v>153</v>
      </c>
      <c r="C53" s="22" t="s">
        <v>149</v>
      </c>
      <c r="D53" s="23" t="s">
        <v>150</v>
      </c>
      <c r="E53" s="59" t="s">
        <v>152</v>
      </c>
      <c r="F53" s="51">
        <v>34374</v>
      </c>
      <c r="G53" s="49">
        <f t="shared" si="0"/>
        <v>0</v>
      </c>
      <c r="H53" s="49">
        <f t="shared" si="1"/>
        <v>1800</v>
      </c>
      <c r="I53" s="50">
        <f t="shared" si="2"/>
        <v>32574</v>
      </c>
      <c r="J53" s="52"/>
      <c r="K53" s="28"/>
      <c r="L53" s="47"/>
      <c r="M53" s="38" t="s">
        <v>151</v>
      </c>
      <c r="N53" s="24"/>
      <c r="O53" s="25"/>
      <c r="P53" s="26"/>
      <c r="Q53" s="26">
        <v>1800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39" customFormat="1" ht="145.5">
      <c r="A54" s="48">
        <v>50</v>
      </c>
      <c r="B54" s="59" t="s">
        <v>261</v>
      </c>
      <c r="C54" s="22" t="s">
        <v>258</v>
      </c>
      <c r="D54" s="23" t="s">
        <v>259</v>
      </c>
      <c r="E54" s="59" t="s">
        <v>260</v>
      </c>
      <c r="F54" s="51">
        <v>48300</v>
      </c>
      <c r="G54" s="49">
        <f t="shared" si="0"/>
        <v>13042</v>
      </c>
      <c r="H54" s="49">
        <f t="shared" si="1"/>
        <v>13042</v>
      </c>
      <c r="I54" s="50">
        <f t="shared" si="2"/>
        <v>35258</v>
      </c>
      <c r="J54" s="52">
        <v>1110630</v>
      </c>
      <c r="K54" s="28"/>
      <c r="L54" s="47"/>
      <c r="M54" s="38" t="s">
        <v>151</v>
      </c>
      <c r="N54" s="24"/>
      <c r="O54" s="25"/>
      <c r="P54" s="26"/>
      <c r="Q54" s="26"/>
      <c r="R54" s="26"/>
      <c r="S54" s="26">
        <v>13042</v>
      </c>
      <c r="T54" s="26"/>
      <c r="U54" s="26"/>
      <c r="V54" s="26"/>
      <c r="W54" s="26"/>
      <c r="X54" s="26"/>
      <c r="Y54" s="26"/>
      <c r="Z54" s="26"/>
      <c r="AA54" s="26"/>
    </row>
    <row r="55" spans="1:27" s="39" customFormat="1" ht="145.5">
      <c r="A55" s="48">
        <v>51</v>
      </c>
      <c r="B55" s="59" t="s">
        <v>250</v>
      </c>
      <c r="C55" s="22" t="s">
        <v>246</v>
      </c>
      <c r="D55" s="23" t="s">
        <v>247</v>
      </c>
      <c r="E55" s="59" t="s">
        <v>248</v>
      </c>
      <c r="F55" s="51">
        <v>1050000</v>
      </c>
      <c r="G55" s="49">
        <f t="shared" si="0"/>
        <v>636933</v>
      </c>
      <c r="H55" s="49">
        <f t="shared" si="1"/>
        <v>636933</v>
      </c>
      <c r="I55" s="50">
        <f t="shared" si="2"/>
        <v>413067</v>
      </c>
      <c r="J55" s="52">
        <v>1110731</v>
      </c>
      <c r="K55" s="28"/>
      <c r="L55" s="47"/>
      <c r="M55" s="38" t="s">
        <v>249</v>
      </c>
      <c r="N55" s="24"/>
      <c r="O55" s="25"/>
      <c r="P55" s="26"/>
      <c r="Q55" s="26"/>
      <c r="R55" s="26"/>
      <c r="S55" s="26">
        <v>636933</v>
      </c>
      <c r="T55" s="26"/>
      <c r="U55" s="26"/>
      <c r="V55" s="26"/>
      <c r="W55" s="26"/>
      <c r="X55" s="26"/>
      <c r="Y55" s="26"/>
      <c r="Z55" s="26"/>
      <c r="AA55" s="26"/>
    </row>
    <row r="56" spans="1:27" s="36" customFormat="1" ht="24.75" customHeight="1">
      <c r="A56" s="14"/>
      <c r="B56" s="15" t="s">
        <v>1</v>
      </c>
      <c r="C56" s="16"/>
      <c r="D56" s="17"/>
      <c r="E56" s="17"/>
      <c r="F56" s="18">
        <f>SUM(F5:F55)</f>
        <v>7898573</v>
      </c>
      <c r="G56" s="18">
        <f>SUM(G5:G55)</f>
        <v>1496731</v>
      </c>
      <c r="H56" s="18">
        <f>SUM(H5:H55)</f>
        <v>3923286</v>
      </c>
      <c r="I56" s="18">
        <f>SUM(I5:I55)</f>
        <v>3975287</v>
      </c>
      <c r="J56" s="19"/>
      <c r="K56" s="29"/>
      <c r="L56" s="40"/>
      <c r="M56" s="46"/>
      <c r="N56" s="32"/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10" ht="6" customHeight="1">
      <c r="A57" s="3"/>
      <c r="B57" s="4"/>
      <c r="C57" s="5"/>
      <c r="D57" s="41"/>
      <c r="E57" s="4"/>
      <c r="F57" s="4"/>
      <c r="G57" s="4"/>
      <c r="H57" s="4"/>
      <c r="I57" s="4"/>
      <c r="J57" s="5"/>
    </row>
    <row r="58" spans="1:7" ht="15.75" hidden="1">
      <c r="A58" s="66" t="s">
        <v>50</v>
      </c>
      <c r="B58" s="66"/>
      <c r="C58" s="66"/>
      <c r="D58" s="66"/>
      <c r="E58" s="66"/>
      <c r="F58" s="66"/>
      <c r="G58" s="66"/>
    </row>
    <row r="59" spans="1:7" ht="15.75" hidden="1">
      <c r="A59" s="67" t="s">
        <v>51</v>
      </c>
      <c r="B59" s="67"/>
      <c r="C59" s="67"/>
      <c r="D59" s="67"/>
      <c r="E59" s="67"/>
      <c r="F59" s="67"/>
      <c r="G59" s="67"/>
    </row>
    <row r="60" spans="1:7" ht="15.75" hidden="1">
      <c r="A60" s="69" t="s">
        <v>52</v>
      </c>
      <c r="B60" s="69"/>
      <c r="C60" s="69"/>
      <c r="D60" s="69"/>
      <c r="E60" s="69"/>
      <c r="F60" s="69"/>
      <c r="G60" s="69"/>
    </row>
    <row r="61" spans="1:27" s="6" customFormat="1" ht="15.75" hidden="1">
      <c r="A61" s="69" t="s">
        <v>53</v>
      </c>
      <c r="B61" s="69"/>
      <c r="C61" s="69"/>
      <c r="D61" s="69"/>
      <c r="E61" s="69"/>
      <c r="F61" s="69"/>
      <c r="G61" s="69"/>
      <c r="J61" s="8"/>
      <c r="K61" s="30"/>
      <c r="L61" s="37"/>
      <c r="M61" s="42"/>
      <c r="N61" s="42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6" customFormat="1" ht="19.5">
      <c r="A62" s="70" t="s">
        <v>54</v>
      </c>
      <c r="B62" s="70"/>
      <c r="C62" s="70"/>
      <c r="D62" s="7"/>
      <c r="E62" s="71" t="s">
        <v>55</v>
      </c>
      <c r="F62" s="71"/>
      <c r="G62" s="71"/>
      <c r="J62" s="8"/>
      <c r="K62" s="30"/>
      <c r="L62" s="37"/>
      <c r="M62" s="42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</sheetData>
  <sheetProtection/>
  <autoFilter ref="A4:AA56"/>
  <mergeCells count="23">
    <mergeCell ref="A60:G60"/>
    <mergeCell ref="A61:G61"/>
    <mergeCell ref="A62:C62"/>
    <mergeCell ref="E62:G62"/>
    <mergeCell ref="J3:J4"/>
    <mergeCell ref="K3:K4"/>
    <mergeCell ref="F3:F4"/>
    <mergeCell ref="G3:H3"/>
    <mergeCell ref="I3:I4"/>
    <mergeCell ref="P3:AA3"/>
    <mergeCell ref="A58:G58"/>
    <mergeCell ref="A59:G59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9" t="s">
        <v>52</v>
      </c>
      <c r="B46" s="69"/>
      <c r="C46" s="69"/>
      <c r="D46" s="69"/>
      <c r="E46" s="69"/>
      <c r="F46" s="69"/>
      <c r="G46" s="69"/>
    </row>
    <row r="47" spans="1:27" s="6" customFormat="1" ht="15.75" hidden="1">
      <c r="A47" s="69" t="s">
        <v>53</v>
      </c>
      <c r="B47" s="69"/>
      <c r="C47" s="69"/>
      <c r="D47" s="69"/>
      <c r="E47" s="69"/>
      <c r="F47" s="69"/>
      <c r="G47" s="69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70" t="s">
        <v>54</v>
      </c>
      <c r="B48" s="70"/>
      <c r="C48" s="70"/>
      <c r="D48" s="7"/>
      <c r="E48" s="71" t="s">
        <v>55</v>
      </c>
      <c r="F48" s="71"/>
      <c r="G48" s="71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46:G46"/>
    <mergeCell ref="A47:G47"/>
    <mergeCell ref="A48:C48"/>
    <mergeCell ref="E48:G48"/>
    <mergeCell ref="J3:J4"/>
    <mergeCell ref="K3:K4"/>
    <mergeCell ref="F3:F4"/>
    <mergeCell ref="G3:H3"/>
    <mergeCell ref="I3:I4"/>
    <mergeCell ref="P3:AA3"/>
    <mergeCell ref="A44:G44"/>
    <mergeCell ref="A45:G4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9" t="s">
        <v>52</v>
      </c>
      <c r="B37" s="69"/>
      <c r="C37" s="69"/>
      <c r="D37" s="69"/>
      <c r="E37" s="69"/>
      <c r="F37" s="69"/>
      <c r="G37" s="69"/>
    </row>
    <row r="38" spans="1:27" s="6" customFormat="1" ht="15.75" hidden="1">
      <c r="A38" s="69" t="s">
        <v>53</v>
      </c>
      <c r="B38" s="69"/>
      <c r="C38" s="69"/>
      <c r="D38" s="69"/>
      <c r="E38" s="69"/>
      <c r="F38" s="69"/>
      <c r="G38" s="69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70" t="s">
        <v>54</v>
      </c>
      <c r="B39" s="70"/>
      <c r="C39" s="70"/>
      <c r="D39" s="7"/>
      <c r="E39" s="71" t="s">
        <v>55</v>
      </c>
      <c r="F39" s="71"/>
      <c r="G39" s="71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37:G37"/>
    <mergeCell ref="A38:G38"/>
    <mergeCell ref="A39:C39"/>
    <mergeCell ref="E39:G39"/>
    <mergeCell ref="J3:J4"/>
    <mergeCell ref="K3:K4"/>
    <mergeCell ref="F3:F4"/>
    <mergeCell ref="G3:H3"/>
    <mergeCell ref="I3:I4"/>
    <mergeCell ref="P3:AA3"/>
    <mergeCell ref="A35:G35"/>
    <mergeCell ref="A36:G36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9" t="s">
        <v>52</v>
      </c>
      <c r="B29" s="69"/>
      <c r="C29" s="69"/>
      <c r="D29" s="69"/>
      <c r="E29" s="69"/>
      <c r="F29" s="69"/>
      <c r="G29" s="69"/>
    </row>
    <row r="30" spans="1:27" s="6" customFormat="1" ht="15.75" hidden="1">
      <c r="A30" s="69" t="s">
        <v>53</v>
      </c>
      <c r="B30" s="69"/>
      <c r="C30" s="69"/>
      <c r="D30" s="69"/>
      <c r="E30" s="69"/>
      <c r="F30" s="69"/>
      <c r="G30" s="69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70" t="s">
        <v>54</v>
      </c>
      <c r="B31" s="70"/>
      <c r="C31" s="70"/>
      <c r="D31" s="7"/>
      <c r="E31" s="71" t="s">
        <v>55</v>
      </c>
      <c r="F31" s="71"/>
      <c r="G31" s="71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A31:C31"/>
    <mergeCell ref="E31:G31"/>
    <mergeCell ref="A27:G27"/>
    <mergeCell ref="A28:G28"/>
    <mergeCell ref="A29:G29"/>
    <mergeCell ref="D3:D4"/>
    <mergeCell ref="A30:G30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L3:L4"/>
    <mergeCell ref="P3:AA3"/>
    <mergeCell ref="N3:N4"/>
    <mergeCell ref="O3:O4"/>
    <mergeCell ref="J3:J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2022-05-02T00:06:59Z</cp:lastPrinted>
  <dcterms:created xsi:type="dcterms:W3CDTF">2009-03-05T07:06:29Z</dcterms:created>
  <dcterms:modified xsi:type="dcterms:W3CDTF">2022-05-02T00:07:01Z</dcterms:modified>
  <cp:category/>
  <cp:version/>
  <cp:contentType/>
  <cp:contentStatus/>
</cp:coreProperties>
</file>