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820" windowHeight="6210" tabRatio="682" activeTab="9"/>
  </bookViews>
  <sheets>
    <sheet name="經常門(一般性)" sheetId="1" r:id="rId1"/>
    <sheet name="資本門" sheetId="2" r:id="rId2"/>
    <sheet name="請示單附表" sheetId="3" r:id="rId3"/>
    <sheet name="兼課鐘點費" sheetId="4" r:id="rId4"/>
    <sheet name="出席費.外(內)聘鐘點費" sheetId="5" r:id="rId5"/>
    <sheet name="空白黏存單" sheetId="6" r:id="rId6"/>
    <sheet name="支出證明單" sheetId="7" r:id="rId7"/>
    <sheet name="支出科目分攤表" sheetId="8" r:id="rId8"/>
    <sheet name="分期付款表" sheetId="9" r:id="rId9"/>
    <sheet name="科目機關分攤表" sheetId="10" r:id="rId10"/>
  </sheets>
  <definedNames>
    <definedName name="_xlnm.Print_Area" localSheetId="8">'分期付款表'!$A$1:$W$52</definedName>
    <definedName name="_xlnm.Print_Area" localSheetId="7">'支出科目分攤表'!$A$1:$W$54</definedName>
    <definedName name="_xlnm.Print_Area" localSheetId="6">'支出證明單'!$A$1:$W$52</definedName>
    <definedName name="_xlnm.Print_Area" localSheetId="4">'出席費.外(內)聘鐘點費'!$A$1:$W$56</definedName>
    <definedName name="_xlnm.Print_Area" localSheetId="5">'空白黏存單'!$A$1:$W$26</definedName>
    <definedName name="_xlnm.Print_Area" localSheetId="9">'科目機關分攤表'!$A$1:$W$53</definedName>
    <definedName name="_xlnm.Print_Area" localSheetId="3">'兼課鐘點費'!$A$1:$W$51</definedName>
    <definedName name="_xlnm.Print_Area" localSheetId="0">'經常門(一般性)'!$A$1:$W$51</definedName>
    <definedName name="_xlnm.Print_Area" localSheetId="1">'資本門'!$A$1:$W$51</definedName>
    <definedName name="_xlnm.Print_Area" localSheetId="2">'請示單附表'!$A$1:$N$19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S29" authorId="0">
      <text>
        <r>
          <rPr>
            <sz val="9"/>
            <rFont val="細明體"/>
            <family val="3"/>
          </rPr>
          <t>請蓋職章，無職章者，請用原子筆註明代墊者。(勿用鉛筆)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S29" authorId="0">
      <text>
        <r>
          <rPr>
            <sz val="9"/>
            <rFont val="細明體"/>
            <family val="3"/>
          </rPr>
          <t>請蓋職章，無職章者，請用原子筆註明代墊者。(勿用鉛筆)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<sst xmlns="http://schemas.openxmlformats.org/spreadsheetml/2006/main" count="831" uniqueCount="203">
  <si>
    <t>付款方式</t>
  </si>
  <si>
    <t>附件</t>
  </si>
  <si>
    <t>數量</t>
  </si>
  <si>
    <t>單位</t>
  </si>
  <si>
    <t>單價</t>
  </si>
  <si>
    <t>組長</t>
  </si>
  <si>
    <t>經辦人</t>
  </si>
  <si>
    <t>單位主管</t>
  </si>
  <si>
    <t>用  途  說  明  (  代  簽  呈  )</t>
  </si>
  <si>
    <t>校  長  批  示</t>
  </si>
  <si>
    <t>已付金額</t>
  </si>
  <si>
    <t>經
費
來
源</t>
  </si>
  <si>
    <t>會計科目</t>
  </si>
  <si>
    <t>採購單位</t>
  </si>
  <si>
    <t>會計室</t>
  </si>
  <si>
    <t>總計</t>
  </si>
  <si>
    <t>NO.</t>
  </si>
  <si>
    <t>預估金額</t>
  </si>
  <si>
    <t>裝訂處</t>
  </si>
  <si>
    <t>108.01.01起適用</t>
  </si>
  <si>
    <t>※請優先採購綠色環保產品。</t>
  </si>
  <si>
    <t>辦公(事務)用品</t>
  </si>
  <si>
    <t>簽證編號</t>
  </si>
  <si>
    <t>□</t>
  </si>
  <si>
    <t>動支預備金</t>
  </si>
  <si>
    <t>預撥經費</t>
  </si>
  <si>
    <t>週轉金</t>
  </si>
  <si>
    <t>憑證
編號</t>
  </si>
  <si>
    <t>預算年度</t>
  </si>
  <si>
    <t>預算科目</t>
  </si>
  <si>
    <t>億</t>
  </si>
  <si>
    <t>萬</t>
  </si>
  <si>
    <t>千</t>
  </si>
  <si>
    <t>百</t>
  </si>
  <si>
    <t>十</t>
  </si>
  <si>
    <t>元</t>
  </si>
  <si>
    <t>金額</t>
  </si>
  <si>
    <t>用途說明</t>
  </si>
  <si>
    <t>收件日期</t>
  </si>
  <si>
    <t>會辦單位</t>
  </si>
  <si>
    <t>傳票編號</t>
  </si>
  <si>
    <t>1.不同工作計畫或用途別之原始憑證及發票請勿混合黏貼。</t>
  </si>
  <si>
    <t>說明：</t>
  </si>
  <si>
    <t>3.簽署欄位依職稱大小，「由上而下，由左而右」。</t>
  </si>
  <si>
    <t>2.對不同工作計畫或用途別之原始憑證及發票請勿混合黏貼。單據黏貼時，
  請按憑證黏貼線由左邊至右對齊，面積大者在下，小者在上，由上而下黏
  貼整齊，每張發票之間距離約0.5公分，並以10張為限。</t>
  </si>
  <si>
    <t>5.機關依其業務特性及實際需要，有自行設計使用者之必要時，得從其規定
  格式，惟不得牴觸相關法令規定。</t>
  </si>
  <si>
    <t>(黏  貼  憑  證  線)</t>
  </si>
  <si>
    <r>
      <t>4.</t>
    </r>
    <r>
      <rPr>
        <b/>
        <sz val="14"/>
        <rFont val="標楷體"/>
        <family val="4"/>
      </rPr>
      <t>各單位主管</t>
    </r>
    <r>
      <rPr>
        <sz val="12"/>
        <rFont val="標楷體"/>
        <family val="4"/>
      </rPr>
      <t>請於</t>
    </r>
    <r>
      <rPr>
        <b/>
        <sz val="14"/>
        <rFont val="標楷體"/>
        <family val="4"/>
      </rPr>
      <t>騎縫處</t>
    </r>
    <r>
      <rPr>
        <sz val="12"/>
        <rFont val="標楷體"/>
        <family val="4"/>
      </rPr>
      <t>核章。</t>
    </r>
  </si>
  <si>
    <t>專款</t>
  </si>
  <si>
    <t>品名及規格</t>
  </si>
  <si>
    <t xml:space="preserve">□ 預(暫)付
□ </t>
  </si>
  <si>
    <t>採購項目</t>
  </si>
  <si>
    <t>經辦人</t>
  </si>
  <si>
    <t>組長</t>
  </si>
  <si>
    <t>申請單位(處/室)</t>
  </si>
  <si>
    <t>可否，陳請核示。</t>
  </si>
  <si>
    <t>基隆市地方教育發展基金-碇內國民中學動支經費請示單</t>
  </si>
  <si>
    <t>基隆市地方教育發展基金-碇內國民中學原始憑證黏存單</t>
  </si>
  <si>
    <t>超過原設經費請示單品項時改用本表繕打明細，
可依需要增減，總計金額設定為自動計算無需再繕打，完成後浮貼於經費請示單，但為利背面粘貼單金額自動顯示，仍請於原設經費請示單品項總價打入總金額，請檢查金額是否相符，使用如有問題，請連繫會計室協助</t>
  </si>
  <si>
    <t xml:space="preserve">    上列款項業已全數收訖，無訛。</t>
  </si>
  <si>
    <t xml:space="preserve">      此致    基隆市立碇內國民中學</t>
  </si>
  <si>
    <t>中      華      民      國      108     年       月        日</t>
  </si>
  <si>
    <t>領                      據</t>
  </si>
  <si>
    <r>
      <t>受領人</t>
    </r>
    <r>
      <rPr>
        <u val="single"/>
        <sz val="12"/>
        <rFont val="標楷體"/>
        <family val="4"/>
      </rPr>
      <t xml:space="preserve">                   </t>
    </r>
    <r>
      <rPr>
        <sz val="12"/>
        <rFont val="標楷體"/>
        <family val="4"/>
      </rPr>
      <t>服務單位</t>
    </r>
    <r>
      <rPr>
        <u val="single"/>
        <sz val="12"/>
        <rFont val="標楷體"/>
        <family val="4"/>
      </rPr>
      <t xml:space="preserve">                         </t>
    </r>
    <r>
      <rPr>
        <sz val="12"/>
        <rFont val="標楷體"/>
        <family val="4"/>
      </rPr>
      <t>職稱</t>
    </r>
    <r>
      <rPr>
        <u val="single"/>
        <sz val="12"/>
        <rFont val="標楷體"/>
        <family val="4"/>
      </rPr>
      <t xml:space="preserve">                     </t>
    </r>
    <r>
      <rPr>
        <sz val="12"/>
        <rFont val="標楷體"/>
        <family val="4"/>
      </rPr>
      <t>。</t>
    </r>
  </si>
  <si>
    <t>受領事由：1.起訖時間：108年    月    日    時    分至108年    月    日    時    分 。</t>
  </si>
  <si>
    <r>
      <t xml:space="preserve">          2.講授課程題目/出席會議名稱：</t>
    </r>
    <r>
      <rPr>
        <u val="single"/>
        <sz val="12"/>
        <rFont val="標楷體"/>
        <family val="4"/>
      </rPr>
      <t xml:space="preserve">                                            </t>
    </r>
    <r>
      <rPr>
        <sz val="12"/>
        <rFont val="標楷體"/>
        <family val="4"/>
      </rPr>
      <t>。</t>
    </r>
  </si>
  <si>
    <t>受領金額：新臺幣                元。(代扣健保補充保費           元，實領          元)</t>
  </si>
  <si>
    <r>
      <t>具領人：</t>
    </r>
    <r>
      <rPr>
        <u val="single"/>
        <sz val="12"/>
        <rFont val="標楷體"/>
        <family val="4"/>
      </rPr>
      <t xml:space="preserve">                            </t>
    </r>
    <r>
      <rPr>
        <sz val="12"/>
        <rFont val="標楷體"/>
        <family val="4"/>
      </rPr>
      <t>(簽章)</t>
    </r>
  </si>
  <si>
    <t>戶籍地址：</t>
  </si>
  <si>
    <r>
      <t>身分證字號：</t>
    </r>
    <r>
      <rPr>
        <sz val="20"/>
        <rFont val="標楷體"/>
        <family val="4"/>
      </rPr>
      <t>□□□□□□□□□□</t>
    </r>
  </si>
  <si>
    <t>月</t>
  </si>
  <si>
    <t>用  途  說  明  (  代  簽  呈  )</t>
  </si>
  <si>
    <t>經
費
來
源</t>
  </si>
  <si>
    <t>付款方式</t>
  </si>
  <si>
    <t xml:space="preserve">□ 預(暫)付
□ </t>
  </si>
  <si>
    <t>專款</t>
  </si>
  <si>
    <t>附件</t>
  </si>
  <si>
    <t>會計科目</t>
  </si>
  <si>
    <t>採購單位</t>
  </si>
  <si>
    <t>單位主管</t>
  </si>
  <si>
    <t>會計室</t>
  </si>
  <si>
    <t>校  長  批  示</t>
  </si>
  <si>
    <t>詳支出科目分攤表</t>
  </si>
  <si>
    <t>108年  月   日</t>
  </si>
  <si>
    <t>所屬年度月份： 108  年 度      月 份</t>
  </si>
  <si>
    <t>科目</t>
  </si>
  <si>
    <t>編號</t>
  </si>
  <si>
    <t>計畫名稱</t>
  </si>
  <si>
    <t>用途別科目名稱</t>
  </si>
  <si>
    <t>總金額：</t>
  </si>
  <si>
    <t>說明</t>
  </si>
  <si>
    <t>備註</t>
  </si>
  <si>
    <t>合計</t>
  </si>
  <si>
    <t>支出科目分攤表</t>
  </si>
  <si>
    <t>基隆市立碇內國民中學</t>
  </si>
  <si>
    <t>所屬年度月份：  108  年度      月份</t>
  </si>
  <si>
    <t>截至上次已付金額</t>
  </si>
  <si>
    <t>本次付款金額</t>
  </si>
  <si>
    <t>未付金額</t>
  </si>
  <si>
    <t>108年   月    日</t>
  </si>
  <si>
    <t>1.□訂有契約  □未訂契約 。</t>
  </si>
  <si>
    <r>
      <t>2.第</t>
    </r>
    <r>
      <rPr>
        <u val="single"/>
        <sz val="14"/>
        <rFont val="標楷體"/>
        <family val="4"/>
      </rPr>
      <t xml:space="preserve">    </t>
    </r>
    <r>
      <rPr>
        <sz val="14"/>
        <rFont val="標楷體"/>
        <family val="4"/>
      </rPr>
      <t>次付款。</t>
    </r>
  </si>
  <si>
    <t>應付總額</t>
  </si>
  <si>
    <r>
      <t>原始憑證黏附於
□支出傳票</t>
    </r>
    <r>
      <rPr>
        <u val="single"/>
        <sz val="12"/>
        <rFont val="標楷體"/>
        <family val="4"/>
      </rPr>
      <t xml:space="preserve">    </t>
    </r>
    <r>
      <rPr>
        <sz val="12"/>
        <rFont val="標楷體"/>
        <family val="4"/>
      </rPr>
      <t>號。        
□付款憑單</t>
    </r>
    <r>
      <rPr>
        <u val="single"/>
        <sz val="12"/>
        <rFont val="標楷體"/>
        <family val="4"/>
      </rPr>
      <t xml:space="preserve">    </t>
    </r>
    <r>
      <rPr>
        <sz val="12"/>
        <rFont val="標楷體"/>
        <family val="4"/>
      </rPr>
      <t xml:space="preserve">號。
</t>
    </r>
  </si>
  <si>
    <t>支出證明單</t>
  </si>
  <si>
    <t>受領人</t>
  </si>
  <si>
    <t>姓名或
名稱</t>
  </si>
  <si>
    <t>國民身分證或營利事業統一編號</t>
  </si>
  <si>
    <t>地
址</t>
  </si>
  <si>
    <t>貨物名稱廠牌規格或支出事由</t>
  </si>
  <si>
    <t>單位
數量</t>
  </si>
  <si>
    <t>實付金額</t>
  </si>
  <si>
    <t>不能取得
單據原因</t>
  </si>
  <si>
    <t>經手人</t>
  </si>
  <si>
    <t>(特別費支用人)</t>
  </si>
  <si>
    <t>附註：</t>
  </si>
  <si>
    <t>1.本表由承辦單位人員依據實際付款情形填列。</t>
  </si>
  <si>
    <t>2.機關在不牴觸本要點規定前提下，得依其業務特性及實際需要，酌予調整本表格式（如增列核章欄位等）或增加備註說明文字（如註明契約副本或抄本存放處所等）。</t>
  </si>
  <si>
    <t>1.本表由承辦單位人員依據相關支出科目分攤支付款項填列。</t>
  </si>
  <si>
    <t>2.機關在不牴觸本要點規定前提下，得依其業務特性及實際需要，酌予調整本表格式（如增列核章欄位等）或增加備註說明文字（如註明原始憑證存放處所等）。</t>
  </si>
  <si>
    <t>支出機關分攤表</t>
  </si>
  <si>
    <t>分攤機關名稱</t>
  </si>
  <si>
    <t>分攤基準</t>
  </si>
  <si>
    <t>分攤金額</t>
  </si>
  <si>
    <t>1.本表由承辦單位人員依據相關支出機關分攤支付款項填列。</t>
  </si>
  <si>
    <t>2.機關在不牴觸本要點規定前提下，得依其業務特性及實際需要，酌予調整本表格式（如增列核章欄位等）。</t>
  </si>
  <si>
    <t>□匯款帳號：                          □領取票據-公庫支票號碼：</t>
  </si>
  <si>
    <t>國民教育計畫-國民中學教育</t>
  </si>
  <si>
    <t>181分擔員工保險費</t>
  </si>
  <si>
    <t>2月公保費-公付</t>
  </si>
  <si>
    <t>公教保險費</t>
  </si>
  <si>
    <t>應付代收款-212301</t>
  </si>
  <si>
    <t>2月公保費-自付(含楊庭玉1月份623元)</t>
  </si>
  <si>
    <t>1月份公保費-公付-楊庭玉</t>
  </si>
  <si>
    <t>應付代收款-E108B1</t>
  </si>
  <si>
    <t>增置專任輔導教師人事費</t>
  </si>
  <si>
    <t>108年1月22日</t>
  </si>
  <si>
    <t>所屬年度月份： 108  年 度   2   月 份</t>
  </si>
  <si>
    <t>2月公保費-公付-鄭芷璇(預付)</t>
  </si>
  <si>
    <t>申請處室</t>
  </si>
  <si>
    <t>會辦單位</t>
  </si>
  <si>
    <t>申請處室</t>
  </si>
  <si>
    <t>經辦單位</t>
  </si>
  <si>
    <t>承辦人</t>
  </si>
  <si>
    <t>驗收或證明</t>
  </si>
  <si>
    <t>保管</t>
  </si>
  <si>
    <t>會計單位</t>
  </si>
  <si>
    <t>基金主持人
或授權代簽人</t>
  </si>
  <si>
    <t>組長</t>
  </si>
  <si>
    <t>單位主管</t>
  </si>
  <si>
    <t>出納零用金支付紀錄</t>
  </si>
  <si>
    <t>已登列所得</t>
  </si>
  <si>
    <t>已登列財產(物品)</t>
  </si>
  <si>
    <t>已墊付</t>
  </si>
  <si>
    <t>分批(期)付款表</t>
  </si>
  <si>
    <t>應付金額
(A)</t>
  </si>
  <si>
    <t>實付金額
(A-B)</t>
  </si>
  <si>
    <t>公付補充保費
( C )</t>
  </si>
  <si>
    <t>核銷應計金額
(A+C)</t>
  </si>
  <si>
    <t>已會出納</t>
  </si>
  <si>
    <t>墊付</t>
  </si>
  <si>
    <t>1.受領人為機關或支付機關已有留存受領人資料者，得免記其身分證明文件字號或統一編號。</t>
  </si>
  <si>
    <t>2.若具合法支付事實，但因特殊情形無法取得支出憑證，且本機關人員確已先行代墊款項者，「姓名或名稱」欄可填寫本機關實際支付款項人員之姓名。</t>
  </si>
  <si>
    <t>3.依行政院95年12月29日院授主忠字第0950007913號函規定，特別費因特殊情形，不能取得支出憑證者，應由經手人開具支出證明單，書明不能取得原因，並經支用人（即首長、副首長等人員）核（簽）章後，據以請款。</t>
  </si>
  <si>
    <t>4.特別費支用人核（簽）章欄位，僅於特別費因特殊情形，不能取得支出憑證而開具支出證明單時，由支用人核（簽）章適用，故特加列括號註明。</t>
  </si>
  <si>
    <t>5.機關在不牴觸本要點規定前提下，得依其業務特性及實際需要，酌予調整證明單格式（如增列其他載明事項）。</t>
  </si>
  <si>
    <t>業務計畫</t>
  </si>
  <si>
    <t>國民教育計畫</t>
  </si>
  <si>
    <t>國民中學教育</t>
  </si>
  <si>
    <t>■</t>
  </si>
  <si>
    <t>工作計畫</t>
  </si>
  <si>
    <t>用途別</t>
  </si>
  <si>
    <t>簽證編號：                
簽證金額：</t>
  </si>
  <si>
    <r>
      <rPr>
        <b/>
        <sz val="12"/>
        <color indexed="10"/>
        <rFont val="標楷體"/>
        <family val="4"/>
      </rPr>
      <t>108</t>
    </r>
    <r>
      <rPr>
        <sz val="12"/>
        <rFont val="標楷體"/>
        <family val="4"/>
      </rPr>
      <t xml:space="preserve">年預算     </t>
    </r>
  </si>
  <si>
    <t>總計</t>
  </si>
  <si>
    <t>品名及規格</t>
  </si>
  <si>
    <t>單位</t>
  </si>
  <si>
    <t>數量</t>
  </si>
  <si>
    <t>單價</t>
  </si>
  <si>
    <t>預估金額</t>
  </si>
  <si>
    <t>刻製新任會計主任職名章。</t>
  </si>
  <si>
    <t>職名章</t>
  </si>
  <si>
    <t>個</t>
  </si>
  <si>
    <t>建築及設備計畫</t>
  </si>
  <si>
    <t>其他設備</t>
  </si>
  <si>
    <t>購置什項設備</t>
  </si>
  <si>
    <t>家政教室教學用冰箱1台。</t>
  </si>
  <si>
    <t>冰箱</t>
  </si>
  <si>
    <t>台</t>
  </si>
  <si>
    <t>輸入底色處</t>
  </si>
  <si>
    <t>兼職人員酬金</t>
  </si>
  <si>
    <t>108/01代導減授課鐘點費</t>
  </si>
  <si>
    <t>107學年度第2學期交通安全教育宣導-外聘鐘點費</t>
  </si>
  <si>
    <t>外聘鐘點費</t>
  </si>
  <si>
    <t>節</t>
  </si>
  <si>
    <t>公付補充健保費</t>
  </si>
  <si>
    <t>講課鐘點、稿費、
出席審查及查費</t>
  </si>
  <si>
    <t>式</t>
  </si>
  <si>
    <t>國民教育計畫</t>
  </si>
  <si>
    <t>國民中學教育</t>
  </si>
  <si>
    <t>輸入底色處</t>
  </si>
  <si>
    <t>輸入底色處</t>
  </si>
  <si>
    <t>自付保費
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</si>
</sst>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  <numFmt numFmtId="177" formatCode="[DBNum2][$-404]General&quot;元整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u val="single"/>
      <sz val="24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u val="single"/>
      <sz val="12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9"/>
      <name val="Tahoma"/>
      <family val="2"/>
    </font>
    <font>
      <b/>
      <sz val="16"/>
      <name val="標楷體"/>
      <family val="4"/>
    </font>
    <font>
      <sz val="20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u val="single"/>
      <sz val="14"/>
      <name val="標楷體"/>
      <family val="4"/>
    </font>
    <font>
      <b/>
      <sz val="12"/>
      <color indexed="10"/>
      <name val="標楷體"/>
      <family val="4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20"/>
      <color indexed="10"/>
      <name val="標楷體"/>
      <family val="4"/>
    </font>
    <font>
      <sz val="33"/>
      <color indexed="10"/>
      <name val="標楷體"/>
      <family val="4"/>
    </font>
    <font>
      <sz val="36"/>
      <color indexed="10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20"/>
      <color rgb="FFFF0000"/>
      <name val="標楷體"/>
      <family val="4"/>
    </font>
    <font>
      <sz val="33"/>
      <color rgb="FFFF0000"/>
      <name val="標楷體"/>
      <family val="4"/>
    </font>
    <font>
      <b/>
      <sz val="12"/>
      <color rgb="FFFF0000"/>
      <name val="標楷體"/>
      <family val="4"/>
    </font>
    <font>
      <sz val="36"/>
      <color rgb="FFFF000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tted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dotted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/>
      <right style="medium"/>
      <top/>
      <bottom style="thin"/>
    </border>
    <border>
      <left style="thin"/>
      <right style="thin"/>
      <top style="thin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62" fillId="0" borderId="0" xfId="0" applyFont="1" applyBorder="1" applyAlignment="1">
      <alignment vertical="center"/>
    </xf>
    <xf numFmtId="0" fontId="15" fillId="23" borderId="13" xfId="0" applyFont="1" applyFill="1" applyBorder="1" applyAlignment="1">
      <alignment horizontal="center" vertical="top" wrapText="1"/>
    </xf>
    <xf numFmtId="0" fontId="15" fillId="23" borderId="0" xfId="0" applyFont="1" applyFill="1" applyBorder="1" applyAlignment="1">
      <alignment horizontal="center" vertical="top" wrapText="1"/>
    </xf>
    <xf numFmtId="0" fontId="15" fillId="23" borderId="14" xfId="0" applyFont="1" applyFill="1" applyBorder="1" applyAlignment="1">
      <alignment horizontal="center" vertical="top" wrapText="1"/>
    </xf>
    <xf numFmtId="0" fontId="3" fillId="23" borderId="12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17" xfId="0" applyFont="1" applyBorder="1" applyAlignment="1">
      <alignment horizontal="distributed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center" vertical="distributed" wrapText="1"/>
    </xf>
    <xf numFmtId="0" fontId="3" fillId="0" borderId="21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2" xfId="0" applyFont="1" applyBorder="1" applyAlignment="1">
      <alignment wrapText="1"/>
    </xf>
    <xf numFmtId="0" fontId="5" fillId="23" borderId="11" xfId="0" applyFont="1" applyFill="1" applyBorder="1" applyAlignment="1">
      <alignment horizontal="left" vertical="center" wrapText="1"/>
    </xf>
    <xf numFmtId="0" fontId="3" fillId="23" borderId="15" xfId="0" applyFont="1" applyFill="1" applyBorder="1" applyAlignment="1">
      <alignment horizontal="left" vertical="center" wrapText="1"/>
    </xf>
    <xf numFmtId="0" fontId="3" fillId="23" borderId="16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distributed" wrapText="1"/>
    </xf>
    <xf numFmtId="0" fontId="0" fillId="0" borderId="27" xfId="0" applyBorder="1" applyAlignment="1">
      <alignment horizontal="center" vertical="distributed" wrapText="1"/>
    </xf>
    <xf numFmtId="38" fontId="3" fillId="23" borderId="11" xfId="0" applyNumberFormat="1" applyFont="1" applyFill="1" applyBorder="1" applyAlignment="1">
      <alignment vertical="center" wrapText="1"/>
    </xf>
    <xf numFmtId="38" fontId="3" fillId="23" borderId="16" xfId="0" applyNumberFormat="1" applyFont="1" applyFill="1" applyBorder="1" applyAlignment="1">
      <alignment vertical="center" wrapText="1"/>
    </xf>
    <xf numFmtId="38" fontId="3" fillId="0" borderId="11" xfId="0" applyNumberFormat="1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5" fillId="23" borderId="16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3" fillId="23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4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 wrapText="1"/>
    </xf>
    <xf numFmtId="0" fontId="14" fillId="0" borderId="32" xfId="0" applyFont="1" applyBorder="1" applyAlignment="1">
      <alignment wrapText="1"/>
    </xf>
    <xf numFmtId="0" fontId="14" fillId="0" borderId="33" xfId="0" applyFont="1" applyBorder="1" applyAlignment="1">
      <alignment vertical="center" wrapText="1"/>
    </xf>
    <xf numFmtId="0" fontId="14" fillId="0" borderId="33" xfId="0" applyFont="1" applyBorder="1" applyAlignment="1">
      <alignment wrapText="1"/>
    </xf>
    <xf numFmtId="0" fontId="3" fillId="0" borderId="25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36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2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6" fontId="7" fillId="0" borderId="10" xfId="0" applyNumberFormat="1" applyFont="1" applyBorder="1" applyAlignment="1">
      <alignment vertical="top" wrapText="1"/>
    </xf>
    <xf numFmtId="6" fontId="7" fillId="0" borderId="39" xfId="0" applyNumberFormat="1" applyFont="1" applyBorder="1" applyAlignment="1">
      <alignment vertical="top" wrapText="1"/>
    </xf>
    <xf numFmtId="6" fontId="7" fillId="0" borderId="40" xfId="0" applyNumberFormat="1" applyFont="1" applyBorder="1" applyAlignment="1">
      <alignment vertical="top" wrapText="1"/>
    </xf>
    <xf numFmtId="6" fontId="7" fillId="0" borderId="22" xfId="0" applyNumberFormat="1" applyFont="1" applyBorder="1" applyAlignment="1">
      <alignment vertical="top" wrapText="1"/>
    </xf>
    <xf numFmtId="6" fontId="7" fillId="0" borderId="0" xfId="0" applyNumberFormat="1" applyFont="1" applyBorder="1" applyAlignment="1">
      <alignment vertical="top" wrapText="1"/>
    </xf>
    <xf numFmtId="6" fontId="7" fillId="0" borderId="23" xfId="0" applyNumberFormat="1" applyFont="1" applyBorder="1" applyAlignment="1">
      <alignment vertical="top" wrapText="1"/>
    </xf>
    <xf numFmtId="6" fontId="7" fillId="0" borderId="24" xfId="0" applyNumberFormat="1" applyFont="1" applyBorder="1" applyAlignment="1">
      <alignment vertical="top" wrapText="1"/>
    </xf>
    <xf numFmtId="6" fontId="7" fillId="0" borderId="25" xfId="0" applyNumberFormat="1" applyFont="1" applyBorder="1" applyAlignment="1">
      <alignment vertical="top" wrapText="1"/>
    </xf>
    <xf numFmtId="6" fontId="7" fillId="0" borderId="26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0" borderId="43" xfId="0" applyFont="1" applyBorder="1" applyAlignment="1">
      <alignment horizontal="distributed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64" fillId="23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9" xfId="0" applyFont="1" applyBorder="1" applyAlignment="1">
      <alignment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vertical="center" wrapText="1"/>
    </xf>
    <xf numFmtId="0" fontId="3" fillId="0" borderId="4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23" borderId="10" xfId="0" applyFont="1" applyFill="1" applyBorder="1" applyAlignment="1">
      <alignment vertical="top" wrapText="1"/>
    </xf>
    <xf numFmtId="0" fontId="3" fillId="23" borderId="39" xfId="0" applyFont="1" applyFill="1" applyBorder="1" applyAlignment="1">
      <alignment vertical="top" wrapText="1"/>
    </xf>
    <xf numFmtId="0" fontId="3" fillId="23" borderId="47" xfId="0" applyFont="1" applyFill="1" applyBorder="1" applyAlignment="1">
      <alignment vertical="top" wrapText="1"/>
    </xf>
    <xf numFmtId="0" fontId="3" fillId="23" borderId="22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3" fillId="23" borderId="14" xfId="0" applyFont="1" applyFill="1" applyBorder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176" fontId="3" fillId="0" borderId="32" xfId="0" applyNumberFormat="1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33" xfId="0" applyFont="1" applyBorder="1" applyAlignment="1">
      <alignment wrapText="1"/>
    </xf>
    <xf numFmtId="0" fontId="3" fillId="0" borderId="27" xfId="0" applyFont="1" applyBorder="1" applyAlignment="1">
      <alignment horizontal="center" vertical="distributed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3" fillId="23" borderId="16" xfId="0" applyFont="1" applyFill="1" applyBorder="1" applyAlignment="1">
      <alignment horizontal="distributed" vertical="center" wrapText="1"/>
    </xf>
    <xf numFmtId="0" fontId="3" fillId="23" borderId="12" xfId="0" applyFont="1" applyFill="1" applyBorder="1" applyAlignment="1">
      <alignment horizontal="distributed" vertical="center" wrapTex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24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3" fillId="0" borderId="50" xfId="0" applyFont="1" applyBorder="1" applyAlignment="1">
      <alignment horizontal="right" vertical="top" wrapText="1"/>
    </xf>
    <xf numFmtId="0" fontId="0" fillId="0" borderId="12" xfId="0" applyBorder="1" applyAlignment="1">
      <alignment horizontal="distributed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3" borderId="15" xfId="0" applyFill="1" applyBorder="1" applyAlignment="1">
      <alignment horizontal="center" vertical="center" wrapText="1"/>
    </xf>
    <xf numFmtId="0" fontId="0" fillId="23" borderId="16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23" borderId="11" xfId="0" applyFont="1" applyFill="1" applyBorder="1" applyAlignment="1">
      <alignment horizontal="center" vertical="top" wrapText="1"/>
    </xf>
    <xf numFmtId="0" fontId="0" fillId="23" borderId="15" xfId="0" applyFill="1" applyBorder="1" applyAlignment="1">
      <alignment vertical="top" wrapText="1"/>
    </xf>
    <xf numFmtId="0" fontId="0" fillId="23" borderId="16" xfId="0" applyFill="1" applyBorder="1" applyAlignment="1">
      <alignment vertical="top" wrapText="1"/>
    </xf>
    <xf numFmtId="0" fontId="9" fillId="23" borderId="11" xfId="0" applyFont="1" applyFill="1" applyBorder="1" applyAlignment="1">
      <alignment vertical="top" wrapText="1"/>
    </xf>
    <xf numFmtId="0" fontId="9" fillId="23" borderId="16" xfId="0" applyFont="1" applyFill="1" applyBorder="1" applyAlignment="1">
      <alignment vertical="top" wrapText="1"/>
    </xf>
    <xf numFmtId="38" fontId="5" fillId="0" borderId="11" xfId="0" applyNumberFormat="1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8" xfId="0" applyBorder="1" applyAlignment="1">
      <alignment vertical="center" wrapText="1"/>
    </xf>
    <xf numFmtId="0" fontId="5" fillId="0" borderId="24" xfId="0" applyFont="1" applyBorder="1" applyAlignment="1">
      <alignment horizontal="distributed" vertical="center" wrapText="1"/>
    </xf>
    <xf numFmtId="0" fontId="9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38" fontId="5" fillId="0" borderId="11" xfId="0" applyNumberFormat="1" applyFont="1" applyBorder="1" applyAlignment="1">
      <alignment vertical="center" wrapText="1"/>
    </xf>
    <xf numFmtId="0" fontId="0" fillId="0" borderId="28" xfId="0" applyBorder="1" applyAlignment="1">
      <alignment wrapText="1"/>
    </xf>
    <xf numFmtId="0" fontId="3" fillId="23" borderId="33" xfId="0" applyFont="1" applyFill="1" applyBorder="1" applyAlignment="1">
      <alignment vertical="center" wrapText="1"/>
    </xf>
    <xf numFmtId="0" fontId="3" fillId="23" borderId="51" xfId="0" applyFont="1" applyFill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23" borderId="13" xfId="0" applyFont="1" applyFill="1" applyBorder="1" applyAlignment="1">
      <alignment horizontal="left" vertical="center" wrapText="1"/>
    </xf>
    <xf numFmtId="0" fontId="3" fillId="23" borderId="0" xfId="0" applyFont="1" applyFill="1" applyBorder="1" applyAlignment="1">
      <alignment horizontal="left" vertical="center" wrapText="1"/>
    </xf>
    <xf numFmtId="0" fontId="3" fillId="23" borderId="14" xfId="0" applyFont="1" applyFill="1" applyBorder="1" applyAlignment="1">
      <alignment horizontal="left" vertical="center" wrapText="1"/>
    </xf>
    <xf numFmtId="0" fontId="0" fillId="23" borderId="0" xfId="0" applyFont="1" applyFill="1" applyBorder="1" applyAlignment="1">
      <alignment horizontal="left" vertical="center" wrapText="1"/>
    </xf>
    <xf numFmtId="0" fontId="0" fillId="23" borderId="14" xfId="0" applyFont="1" applyFill="1" applyBorder="1" applyAlignment="1">
      <alignment horizontal="left" vertical="center" wrapText="1"/>
    </xf>
    <xf numFmtId="0" fontId="8" fillId="23" borderId="52" xfId="0" applyFont="1" applyFill="1" applyBorder="1" applyAlignment="1">
      <alignment horizontal="center" vertical="top" wrapText="1"/>
    </xf>
    <xf numFmtId="0" fontId="8" fillId="23" borderId="53" xfId="0" applyFont="1" applyFill="1" applyBorder="1" applyAlignment="1">
      <alignment horizontal="center" vertical="top" wrapText="1"/>
    </xf>
    <xf numFmtId="0" fontId="8" fillId="23" borderId="54" xfId="0" applyFont="1" applyFill="1" applyBorder="1" applyAlignment="1">
      <alignment horizontal="center" vertical="top" wrapText="1"/>
    </xf>
    <xf numFmtId="0" fontId="3" fillId="23" borderId="0" xfId="0" applyFont="1" applyFill="1" applyBorder="1" applyAlignment="1">
      <alignment vertical="center"/>
    </xf>
    <xf numFmtId="0" fontId="3" fillId="23" borderId="14" xfId="0" applyFont="1" applyFill="1" applyBorder="1" applyAlignment="1">
      <alignment vertical="center"/>
    </xf>
    <xf numFmtId="0" fontId="3" fillId="23" borderId="41" xfId="0" applyFont="1" applyFill="1" applyBorder="1" applyAlignment="1">
      <alignment horizontal="center" vertical="center" wrapText="1"/>
    </xf>
    <xf numFmtId="0" fontId="3" fillId="23" borderId="33" xfId="0" applyFont="1" applyFill="1" applyBorder="1" applyAlignment="1">
      <alignment horizontal="center" vertical="center" wrapText="1"/>
    </xf>
    <xf numFmtId="0" fontId="3" fillId="23" borderId="55" xfId="0" applyFont="1" applyFill="1" applyBorder="1" applyAlignment="1">
      <alignment horizontal="center" vertical="center" wrapText="1"/>
    </xf>
    <xf numFmtId="38" fontId="7" fillId="23" borderId="29" xfId="0" applyNumberFormat="1" applyFont="1" applyFill="1" applyBorder="1" applyAlignment="1">
      <alignment horizontal="center" vertical="top" wrapText="1"/>
    </xf>
    <xf numFmtId="38" fontId="7" fillId="23" borderId="30" xfId="0" applyNumberFormat="1" applyFont="1" applyFill="1" applyBorder="1" applyAlignment="1">
      <alignment horizontal="center" vertical="top" wrapText="1"/>
    </xf>
    <xf numFmtId="38" fontId="7" fillId="23" borderId="31" xfId="0" applyNumberFormat="1" applyFont="1" applyFill="1" applyBorder="1" applyAlignment="1">
      <alignment horizontal="center" vertical="top" wrapText="1"/>
    </xf>
    <xf numFmtId="0" fontId="3" fillId="23" borderId="10" xfId="0" applyFont="1" applyFill="1" applyBorder="1" applyAlignment="1">
      <alignment horizontal="center" vertical="center" wrapText="1"/>
    </xf>
    <xf numFmtId="0" fontId="0" fillId="23" borderId="39" xfId="0" applyFill="1" applyBorder="1" applyAlignment="1">
      <alignment wrapText="1"/>
    </xf>
    <xf numFmtId="0" fontId="0" fillId="23" borderId="40" xfId="0" applyFill="1" applyBorder="1" applyAlignment="1">
      <alignment wrapText="1"/>
    </xf>
    <xf numFmtId="0" fontId="0" fillId="23" borderId="22" xfId="0" applyFill="1" applyBorder="1" applyAlignment="1">
      <alignment wrapText="1"/>
    </xf>
    <xf numFmtId="0" fontId="0" fillId="23" borderId="0" xfId="0" applyFill="1" applyAlignment="1">
      <alignment wrapText="1"/>
    </xf>
    <xf numFmtId="0" fontId="0" fillId="23" borderId="23" xfId="0" applyFill="1" applyBorder="1" applyAlignment="1">
      <alignment wrapText="1"/>
    </xf>
    <xf numFmtId="0" fontId="0" fillId="23" borderId="24" xfId="0" applyFill="1" applyBorder="1" applyAlignment="1">
      <alignment wrapText="1"/>
    </xf>
    <xf numFmtId="0" fontId="0" fillId="23" borderId="25" xfId="0" applyFill="1" applyBorder="1" applyAlignment="1">
      <alignment wrapText="1"/>
    </xf>
    <xf numFmtId="0" fontId="0" fillId="23" borderId="26" xfId="0" applyFill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38" fontId="7" fillId="23" borderId="40" xfId="0" applyNumberFormat="1" applyFont="1" applyFill="1" applyBorder="1" applyAlignment="1">
      <alignment horizontal="center" vertical="top" wrapText="1"/>
    </xf>
    <xf numFmtId="38" fontId="7" fillId="23" borderId="23" xfId="0" applyNumberFormat="1" applyFont="1" applyFill="1" applyBorder="1" applyAlignment="1">
      <alignment horizontal="center" vertical="top" wrapText="1"/>
    </xf>
    <xf numFmtId="38" fontId="7" fillId="23" borderId="26" xfId="0" applyNumberFormat="1" applyFont="1" applyFill="1" applyBorder="1" applyAlignment="1">
      <alignment horizontal="center" vertical="top" wrapText="1"/>
    </xf>
    <xf numFmtId="0" fontId="4" fillId="23" borderId="24" xfId="0" applyFont="1" applyFill="1" applyBorder="1" applyAlignment="1">
      <alignment horizontal="left" vertical="top" wrapText="1"/>
    </xf>
    <xf numFmtId="0" fontId="4" fillId="23" borderId="25" xfId="0" applyFont="1" applyFill="1" applyBorder="1" applyAlignment="1">
      <alignment horizontal="left" vertical="top" wrapText="1"/>
    </xf>
    <xf numFmtId="0" fontId="4" fillId="23" borderId="26" xfId="0" applyFont="1" applyFill="1" applyBorder="1" applyAlignment="1">
      <alignment horizontal="left" vertical="top" wrapText="1"/>
    </xf>
    <xf numFmtId="44" fontId="7" fillId="23" borderId="29" xfId="40" applyFont="1" applyFill="1" applyBorder="1" applyAlignment="1">
      <alignment horizontal="center" vertical="top"/>
    </xf>
    <xf numFmtId="44" fontId="7" fillId="23" borderId="30" xfId="40" applyFont="1" applyFill="1" applyBorder="1" applyAlignment="1">
      <alignment horizontal="center" vertical="top"/>
    </xf>
    <xf numFmtId="44" fontId="7" fillId="23" borderId="31" xfId="4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3" borderId="12" xfId="0" applyFill="1" applyBorder="1" applyAlignment="1">
      <alignment horizontal="distributed" vertical="center" wrapText="1"/>
    </xf>
    <xf numFmtId="0" fontId="3" fillId="23" borderId="12" xfId="0" applyFont="1" applyFill="1" applyBorder="1" applyAlignment="1">
      <alignment horizontal="left" vertical="center" wrapText="1"/>
    </xf>
    <xf numFmtId="0" fontId="0" fillId="23" borderId="12" xfId="0" applyFill="1" applyBorder="1" applyAlignment="1">
      <alignment vertical="center" wrapText="1"/>
    </xf>
    <xf numFmtId="38" fontId="3" fillId="23" borderId="12" xfId="0" applyNumberFormat="1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 wrapText="1"/>
    </xf>
    <xf numFmtId="0" fontId="0" fillId="23" borderId="12" xfId="0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23" borderId="0" xfId="0" applyFont="1" applyFill="1" applyBorder="1" applyAlignment="1">
      <alignment horizontal="center" vertical="center" wrapText="1"/>
    </xf>
    <xf numFmtId="0" fontId="0" fillId="23" borderId="0" xfId="0" applyFont="1" applyFill="1" applyBorder="1" applyAlignment="1">
      <alignment/>
    </xf>
    <xf numFmtId="0" fontId="3" fillId="23" borderId="12" xfId="0" applyFont="1" applyFill="1" applyBorder="1" applyAlignment="1">
      <alignment horizontal="distributed" vertical="center" wrapText="1"/>
    </xf>
    <xf numFmtId="0" fontId="0" fillId="23" borderId="12" xfId="0" applyFont="1" applyFill="1" applyBorder="1" applyAlignment="1">
      <alignment horizontal="distributed" vertical="center" wrapText="1"/>
    </xf>
    <xf numFmtId="0" fontId="5" fillId="23" borderId="12" xfId="0" applyFont="1" applyFill="1" applyBorder="1" applyAlignment="1">
      <alignment horizontal="distributed" vertical="center" wrapText="1"/>
    </xf>
    <xf numFmtId="0" fontId="9" fillId="23" borderId="12" xfId="0" applyFont="1" applyFill="1" applyBorder="1" applyAlignment="1">
      <alignment horizontal="distributed" vertical="center" wrapText="1"/>
    </xf>
    <xf numFmtId="6" fontId="7" fillId="23" borderId="29" xfId="0" applyNumberFormat="1" applyFont="1" applyFill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23" borderId="11" xfId="0" applyFont="1" applyFill="1" applyBorder="1" applyAlignment="1">
      <alignment horizontal="left" vertical="top" wrapText="1"/>
    </xf>
    <xf numFmtId="0" fontId="3" fillId="23" borderId="15" xfId="0" applyFont="1" applyFill="1" applyBorder="1" applyAlignment="1">
      <alignment horizontal="left" vertical="top" wrapText="1"/>
    </xf>
    <xf numFmtId="0" fontId="3" fillId="23" borderId="16" xfId="0" applyFont="1" applyFill="1" applyBorder="1" applyAlignment="1">
      <alignment horizontal="left" vertical="top" wrapText="1"/>
    </xf>
    <xf numFmtId="0" fontId="3" fillId="23" borderId="12" xfId="0" applyFont="1" applyFill="1" applyBorder="1" applyAlignment="1">
      <alignment horizontal="left" vertical="top" wrapText="1"/>
    </xf>
    <xf numFmtId="38" fontId="3" fillId="23" borderId="12" xfId="0" applyNumberFormat="1" applyFont="1" applyFill="1" applyBorder="1" applyAlignment="1">
      <alignment vertical="top" wrapText="1"/>
    </xf>
    <xf numFmtId="0" fontId="3" fillId="23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distributed" vertical="top" wrapText="1"/>
    </xf>
    <xf numFmtId="38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23" borderId="11" xfId="0" applyFont="1" applyFill="1" applyBorder="1" applyAlignment="1">
      <alignment vertical="top" wrapText="1"/>
    </xf>
    <xf numFmtId="0" fontId="3" fillId="23" borderId="15" xfId="0" applyFont="1" applyFill="1" applyBorder="1" applyAlignment="1">
      <alignment vertical="top" wrapText="1"/>
    </xf>
    <xf numFmtId="0" fontId="3" fillId="23" borderId="16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31" xfId="0" applyFont="1" applyBorder="1" applyAlignment="1">
      <alignment horizontal="distributed" vertical="center" wrapText="1"/>
    </xf>
    <xf numFmtId="0" fontId="0" fillId="0" borderId="12" xfId="0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177" fontId="3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38" fontId="17" fillId="0" borderId="12" xfId="0" applyNumberFormat="1" applyFont="1" applyBorder="1" applyAlignment="1">
      <alignment horizontal="right" vertical="center" wrapText="1"/>
    </xf>
    <xf numFmtId="38" fontId="19" fillId="0" borderId="12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7" fillId="23" borderId="12" xfId="0" applyFont="1" applyFill="1" applyBorder="1" applyAlignment="1">
      <alignment horizontal="left" vertical="center" wrapText="1"/>
    </xf>
    <xf numFmtId="0" fontId="19" fillId="23" borderId="12" xfId="0" applyFont="1" applyFill="1" applyBorder="1" applyAlignment="1">
      <alignment horizontal="left" vertical="center" wrapText="1"/>
    </xf>
    <xf numFmtId="38" fontId="17" fillId="23" borderId="12" xfId="0" applyNumberFormat="1" applyFont="1" applyFill="1" applyBorder="1" applyAlignment="1">
      <alignment horizontal="right" vertical="center" wrapText="1"/>
    </xf>
    <xf numFmtId="38" fontId="19" fillId="23" borderId="12" xfId="0" applyNumberFormat="1" applyFont="1" applyFill="1" applyBorder="1" applyAlignment="1">
      <alignment horizontal="right" vertical="center" wrapText="1"/>
    </xf>
    <xf numFmtId="0" fontId="3" fillId="23" borderId="22" xfId="0" applyFont="1" applyFill="1" applyBorder="1" applyAlignment="1">
      <alignment horizontal="left" vertical="center" wrapText="1"/>
    </xf>
    <xf numFmtId="0" fontId="3" fillId="23" borderId="23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7" fillId="23" borderId="12" xfId="0" applyFont="1" applyFill="1" applyBorder="1" applyAlignment="1">
      <alignment horizontal="distributed" vertical="center" wrapText="1"/>
    </xf>
    <xf numFmtId="0" fontId="17" fillId="23" borderId="22" xfId="0" applyFont="1" applyFill="1" applyBorder="1" applyAlignment="1">
      <alignment horizontal="left" vertical="center" wrapText="1"/>
    </xf>
    <xf numFmtId="0" fontId="17" fillId="23" borderId="0" xfId="0" applyFont="1" applyFill="1" applyBorder="1" applyAlignment="1">
      <alignment horizontal="left" vertical="center" wrapText="1"/>
    </xf>
    <xf numFmtId="0" fontId="17" fillId="23" borderId="23" xfId="0" applyFont="1" applyFill="1" applyBorder="1" applyAlignment="1">
      <alignment horizontal="left" vertical="center" wrapText="1"/>
    </xf>
    <xf numFmtId="38" fontId="3" fillId="0" borderId="11" xfId="0" applyNumberFormat="1" applyFont="1" applyBorder="1" applyAlignment="1">
      <alignment horizontal="right" vertical="center" wrapText="1"/>
    </xf>
    <xf numFmtId="38" fontId="3" fillId="0" borderId="15" xfId="0" applyNumberFormat="1" applyFont="1" applyBorder="1" applyAlignment="1">
      <alignment horizontal="right" vertical="center" wrapText="1"/>
    </xf>
    <xf numFmtId="38" fontId="3" fillId="0" borderId="16" xfId="0" applyNumberFormat="1" applyFont="1" applyBorder="1" applyAlignment="1">
      <alignment horizontal="right" vertical="center" wrapText="1"/>
    </xf>
    <xf numFmtId="0" fontId="3" fillId="23" borderId="15" xfId="0" applyFont="1" applyFill="1" applyBorder="1" applyAlignment="1">
      <alignment horizontal="center" vertical="center" wrapText="1"/>
    </xf>
    <xf numFmtId="0" fontId="0" fillId="23" borderId="15" xfId="0" applyFill="1" applyBorder="1" applyAlignment="1">
      <alignment vertical="center" wrapText="1"/>
    </xf>
    <xf numFmtId="0" fontId="0" fillId="23" borderId="16" xfId="0" applyFill="1" applyBorder="1" applyAlignment="1">
      <alignment vertical="center" wrapText="1"/>
    </xf>
    <xf numFmtId="38" fontId="3" fillId="23" borderId="11" xfId="0" applyNumberFormat="1" applyFont="1" applyFill="1" applyBorder="1" applyAlignment="1">
      <alignment horizontal="right" vertical="center" wrapText="1"/>
    </xf>
    <xf numFmtId="38" fontId="3" fillId="23" borderId="15" xfId="0" applyNumberFormat="1" applyFont="1" applyFill="1" applyBorder="1" applyAlignment="1">
      <alignment horizontal="right" vertical="center" wrapText="1"/>
    </xf>
    <xf numFmtId="38" fontId="3" fillId="23" borderId="16" xfId="0" applyNumberFormat="1" applyFont="1" applyFill="1" applyBorder="1" applyAlignment="1">
      <alignment horizontal="right" vertical="center" wrapText="1"/>
    </xf>
    <xf numFmtId="0" fontId="3" fillId="23" borderId="11" xfId="0" applyFont="1" applyFill="1" applyBorder="1" applyAlignment="1">
      <alignment horizontal="right" vertical="center" wrapText="1"/>
    </xf>
    <xf numFmtId="0" fontId="3" fillId="23" borderId="15" xfId="0" applyFont="1" applyFill="1" applyBorder="1" applyAlignment="1">
      <alignment horizontal="right" vertical="center" wrapText="1"/>
    </xf>
    <xf numFmtId="177" fontId="3" fillId="23" borderId="15" xfId="0" applyNumberFormat="1" applyFont="1" applyFill="1" applyBorder="1" applyAlignment="1">
      <alignment horizontal="left" vertical="center" wrapText="1"/>
    </xf>
    <xf numFmtId="0" fontId="0" fillId="23" borderId="15" xfId="0" applyFill="1" applyBorder="1" applyAlignment="1">
      <alignment horizontal="left" vertical="center" wrapText="1"/>
    </xf>
    <xf numFmtId="0" fontId="0" fillId="23" borderId="16" xfId="0" applyFill="1" applyBorder="1" applyAlignment="1">
      <alignment horizontal="left" vertical="center" wrapText="1"/>
    </xf>
    <xf numFmtId="0" fontId="3" fillId="23" borderId="11" xfId="0" applyFont="1" applyFill="1" applyBorder="1" applyAlignment="1">
      <alignment horizontal="distributed" vertical="center" wrapText="1"/>
    </xf>
    <xf numFmtId="0" fontId="3" fillId="23" borderId="15" xfId="0" applyFont="1" applyFill="1" applyBorder="1" applyAlignment="1">
      <alignment horizontal="distributed" vertical="center" wrapText="1"/>
    </xf>
    <xf numFmtId="0" fontId="3" fillId="23" borderId="16" xfId="0" applyFont="1" applyFill="1" applyBorder="1" applyAlignment="1">
      <alignment horizontal="distributed" vertical="center" wrapText="1"/>
    </xf>
    <xf numFmtId="0" fontId="3" fillId="23" borderId="11" xfId="0" applyFont="1" applyFill="1" applyBorder="1" applyAlignment="1">
      <alignment horizontal="distributed" vertical="center"/>
    </xf>
    <xf numFmtId="0" fontId="0" fillId="23" borderId="15" xfId="0" applyFill="1" applyBorder="1" applyAlignment="1">
      <alignment horizontal="distributed" vertical="center"/>
    </xf>
    <xf numFmtId="0" fontId="0" fillId="23" borderId="16" xfId="0" applyFill="1" applyBorder="1" applyAlignment="1">
      <alignment horizontal="distributed" vertical="center"/>
    </xf>
    <xf numFmtId="0" fontId="3" fillId="23" borderId="56" xfId="0" applyFont="1" applyFill="1" applyBorder="1" applyAlignment="1">
      <alignment horizontal="center" vertical="center" wrapText="1"/>
    </xf>
    <xf numFmtId="0" fontId="3" fillId="23" borderId="57" xfId="0" applyFont="1" applyFill="1" applyBorder="1" applyAlignment="1">
      <alignment horizontal="center" vertical="center" wrapText="1"/>
    </xf>
    <xf numFmtId="0" fontId="3" fillId="23" borderId="58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45</xdr:row>
      <xdr:rowOff>0</xdr:rowOff>
    </xdr:from>
    <xdr:to>
      <xdr:col>23</xdr:col>
      <xdr:colOff>0</xdr:colOff>
      <xdr:row>45</xdr:row>
      <xdr:rowOff>247650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5781675" y="16068675"/>
          <a:ext cx="1428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44</xdr:row>
      <xdr:rowOff>219075</xdr:rowOff>
    </xdr:from>
    <xdr:to>
      <xdr:col>22</xdr:col>
      <xdr:colOff>666750</xdr:colOff>
      <xdr:row>45</xdr:row>
      <xdr:rowOff>200025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5753100" y="15982950"/>
          <a:ext cx="1447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44</xdr:row>
      <xdr:rowOff>257175</xdr:rowOff>
    </xdr:from>
    <xdr:to>
      <xdr:col>22</xdr:col>
      <xdr:colOff>581025</xdr:colOff>
      <xdr:row>45</xdr:row>
      <xdr:rowOff>228600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5676900" y="16021050"/>
          <a:ext cx="1438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44</xdr:row>
      <xdr:rowOff>228600</xdr:rowOff>
    </xdr:from>
    <xdr:to>
      <xdr:col>22</xdr:col>
      <xdr:colOff>666750</xdr:colOff>
      <xdr:row>45</xdr:row>
      <xdr:rowOff>200025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5753100" y="16021050"/>
          <a:ext cx="14478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view="pageBreakPreview" zoomScaleSheetLayoutView="100" zoomScalePageLayoutView="0" workbookViewId="0" topLeftCell="A1">
      <selection activeCell="E4" sqref="E4:I4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29.875" style="15" customWidth="1"/>
    <col min="26" max="16384" width="9.00390625" style="15" customWidth="1"/>
  </cols>
  <sheetData>
    <row r="1" spans="1:23" ht="16.5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9.5" customHeight="1">
      <c r="A2" s="74" t="s">
        <v>56</v>
      </c>
      <c r="B2" s="74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  <c r="S2" s="76"/>
      <c r="T2" s="76"/>
      <c r="U2" s="76"/>
      <c r="V2" s="161">
        <f ca="1">TODAY()</f>
        <v>43602</v>
      </c>
      <c r="W2" s="162"/>
    </row>
    <row r="3" spans="1:23" ht="19.5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78"/>
      <c r="S3" s="78"/>
      <c r="T3" s="78"/>
      <c r="U3" s="78"/>
      <c r="V3" s="163" t="s">
        <v>16</v>
      </c>
      <c r="W3" s="164"/>
    </row>
    <row r="4" spans="1:25" s="11" customFormat="1" ht="25.5" customHeight="1">
      <c r="A4" s="166" t="s">
        <v>54</v>
      </c>
      <c r="B4" s="167"/>
      <c r="C4" s="167"/>
      <c r="D4" s="168"/>
      <c r="E4" s="342"/>
      <c r="F4" s="343"/>
      <c r="G4" s="343"/>
      <c r="H4" s="343"/>
      <c r="I4" s="344"/>
      <c r="J4" s="151" t="s">
        <v>71</v>
      </c>
      <c r="K4" s="151"/>
      <c r="L4" s="151"/>
      <c r="M4" s="151"/>
      <c r="N4" s="151"/>
      <c r="O4" s="151"/>
      <c r="P4" s="151"/>
      <c r="Q4" s="151"/>
      <c r="R4" s="152"/>
      <c r="S4" s="152"/>
      <c r="T4" s="152"/>
      <c r="U4" s="152"/>
      <c r="V4" s="152"/>
      <c r="W4" s="153"/>
      <c r="Y4" s="20"/>
    </row>
    <row r="5" spans="1:26" s="11" customFormat="1" ht="19.5" customHeight="1">
      <c r="A5" s="45" t="s">
        <v>72</v>
      </c>
      <c r="B5" s="8" t="s">
        <v>169</v>
      </c>
      <c r="C5" s="169" t="s">
        <v>173</v>
      </c>
      <c r="D5" s="170"/>
      <c r="E5" s="27" t="s">
        <v>73</v>
      </c>
      <c r="F5" s="71"/>
      <c r="G5" s="71"/>
      <c r="H5" s="71"/>
      <c r="I5" s="71"/>
      <c r="J5" s="154" t="s">
        <v>180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6"/>
      <c r="Y5" s="25" t="s">
        <v>189</v>
      </c>
      <c r="Z5" s="12"/>
    </row>
    <row r="6" spans="1:26" s="11" customFormat="1" ht="19.5" customHeight="1">
      <c r="A6" s="46"/>
      <c r="B6" s="8" t="s">
        <v>23</v>
      </c>
      <c r="C6" s="171" t="s">
        <v>24</v>
      </c>
      <c r="D6" s="172"/>
      <c r="E6" s="111" t="s">
        <v>74</v>
      </c>
      <c r="F6" s="112"/>
      <c r="G6" s="112"/>
      <c r="H6" s="112"/>
      <c r="I6" s="112"/>
      <c r="J6" s="157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9"/>
      <c r="Y6" s="26"/>
      <c r="Z6" s="12"/>
    </row>
    <row r="7" spans="1:26" s="11" customFormat="1" ht="19.5" customHeight="1">
      <c r="A7" s="46"/>
      <c r="B7" s="8" t="s">
        <v>23</v>
      </c>
      <c r="C7" s="143" t="s">
        <v>75</v>
      </c>
      <c r="D7" s="144"/>
      <c r="E7" s="117"/>
      <c r="F7" s="118"/>
      <c r="G7" s="118"/>
      <c r="H7" s="118"/>
      <c r="I7" s="118"/>
      <c r="J7" s="15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/>
      <c r="Y7" s="26"/>
      <c r="Z7" s="12"/>
    </row>
    <row r="8" spans="1:26" s="11" customFormat="1" ht="19.5" customHeight="1">
      <c r="A8" s="46"/>
      <c r="B8" s="8" t="s">
        <v>23</v>
      </c>
      <c r="C8" s="143" t="s">
        <v>25</v>
      </c>
      <c r="D8" s="144"/>
      <c r="E8" s="27" t="s">
        <v>76</v>
      </c>
      <c r="F8" s="71"/>
      <c r="G8" s="71"/>
      <c r="H8" s="71"/>
      <c r="I8" s="71"/>
      <c r="J8" s="157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9"/>
      <c r="Y8" s="26"/>
      <c r="Z8" s="12"/>
    </row>
    <row r="9" spans="1:23" s="11" customFormat="1" ht="19.5" customHeight="1">
      <c r="A9" s="165"/>
      <c r="B9" s="6" t="s">
        <v>23</v>
      </c>
      <c r="C9" s="145" t="s">
        <v>26</v>
      </c>
      <c r="D9" s="146"/>
      <c r="E9" s="141"/>
      <c r="F9" s="142"/>
      <c r="G9" s="142"/>
      <c r="H9" s="142"/>
      <c r="I9" s="142"/>
      <c r="J9" s="157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9"/>
    </row>
    <row r="10" spans="1:23" s="11" customFormat="1" ht="22.5" customHeight="1">
      <c r="A10" s="45" t="s">
        <v>77</v>
      </c>
      <c r="B10" s="47" t="s">
        <v>166</v>
      </c>
      <c r="C10" s="176"/>
      <c r="D10" s="37" t="s">
        <v>167</v>
      </c>
      <c r="E10" s="38"/>
      <c r="F10" s="38"/>
      <c r="G10" s="38"/>
      <c r="H10" s="38"/>
      <c r="I10" s="38"/>
      <c r="J10" s="173" t="s">
        <v>55</v>
      </c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5"/>
    </row>
    <row r="11" spans="1:23" s="11" customFormat="1" ht="18.75" customHeight="1">
      <c r="A11" s="58"/>
      <c r="B11" s="176"/>
      <c r="C11" s="176"/>
      <c r="D11" s="38"/>
      <c r="E11" s="38"/>
      <c r="F11" s="38"/>
      <c r="G11" s="38"/>
      <c r="H11" s="38"/>
      <c r="I11" s="38"/>
      <c r="J11" s="64" t="s">
        <v>51</v>
      </c>
      <c r="K11" s="27" t="s">
        <v>175</v>
      </c>
      <c r="L11" s="143"/>
      <c r="M11" s="143"/>
      <c r="N11" s="71"/>
      <c r="O11" s="71"/>
      <c r="P11" s="27" t="s">
        <v>176</v>
      </c>
      <c r="Q11" s="71"/>
      <c r="R11" s="27" t="s">
        <v>177</v>
      </c>
      <c r="S11" s="71"/>
      <c r="T11" s="27" t="s">
        <v>178</v>
      </c>
      <c r="U11" s="71"/>
      <c r="V11" s="27" t="s">
        <v>179</v>
      </c>
      <c r="W11" s="63"/>
    </row>
    <row r="12" spans="1:23" s="11" customFormat="1" ht="42" customHeight="1">
      <c r="A12" s="58"/>
      <c r="B12" s="181" t="s">
        <v>170</v>
      </c>
      <c r="C12" s="182"/>
      <c r="D12" s="30" t="s">
        <v>168</v>
      </c>
      <c r="E12" s="177"/>
      <c r="F12" s="177"/>
      <c r="G12" s="177"/>
      <c r="H12" s="177"/>
      <c r="I12" s="178"/>
      <c r="J12" s="65"/>
      <c r="K12" s="49" t="s">
        <v>181</v>
      </c>
      <c r="L12" s="50"/>
      <c r="M12" s="50"/>
      <c r="N12" s="50"/>
      <c r="O12" s="51"/>
      <c r="P12" s="67" t="s">
        <v>182</v>
      </c>
      <c r="Q12" s="68"/>
      <c r="R12" s="69">
        <v>1</v>
      </c>
      <c r="S12" s="70"/>
      <c r="T12" s="60">
        <v>150</v>
      </c>
      <c r="U12" s="61"/>
      <c r="V12" s="62">
        <f>IF(R12*T12=0,"",R12*T12)</f>
        <v>150</v>
      </c>
      <c r="W12" s="63"/>
    </row>
    <row r="13" spans="1:23" s="11" customFormat="1" ht="42" customHeight="1">
      <c r="A13" s="59"/>
      <c r="B13" s="181" t="s">
        <v>171</v>
      </c>
      <c r="C13" s="182"/>
      <c r="D13" s="69" t="s">
        <v>21</v>
      </c>
      <c r="E13" s="179"/>
      <c r="F13" s="179"/>
      <c r="G13" s="179"/>
      <c r="H13" s="179"/>
      <c r="I13" s="180"/>
      <c r="J13" s="65"/>
      <c r="K13" s="49"/>
      <c r="L13" s="50"/>
      <c r="M13" s="50"/>
      <c r="N13" s="50"/>
      <c r="O13" s="51"/>
      <c r="P13" s="67"/>
      <c r="Q13" s="68"/>
      <c r="R13" s="69"/>
      <c r="S13" s="70"/>
      <c r="T13" s="60"/>
      <c r="U13" s="61"/>
      <c r="V13" s="62">
        <f aca="true" t="shared" si="0" ref="V13:V18">IF(R13*T13=0,"",R13*T13)</f>
      </c>
      <c r="W13" s="63"/>
    </row>
    <row r="14" spans="1:23" s="11" customFormat="1" ht="42" customHeight="1">
      <c r="A14" s="45" t="s">
        <v>141</v>
      </c>
      <c r="B14" s="47" t="s">
        <v>52</v>
      </c>
      <c r="C14" s="48"/>
      <c r="D14" s="71"/>
      <c r="E14" s="72"/>
      <c r="F14" s="72"/>
      <c r="G14" s="72"/>
      <c r="H14" s="72"/>
      <c r="I14" s="73"/>
      <c r="J14" s="65"/>
      <c r="K14" s="49"/>
      <c r="L14" s="50"/>
      <c r="M14" s="50"/>
      <c r="N14" s="50"/>
      <c r="O14" s="51"/>
      <c r="P14" s="67"/>
      <c r="Q14" s="68"/>
      <c r="R14" s="69"/>
      <c r="S14" s="70"/>
      <c r="T14" s="60"/>
      <c r="U14" s="61"/>
      <c r="V14" s="62">
        <f t="shared" si="0"/>
      </c>
      <c r="W14" s="63"/>
    </row>
    <row r="15" spans="1:23" s="11" customFormat="1" ht="42" customHeight="1">
      <c r="A15" s="46"/>
      <c r="B15" s="47" t="s">
        <v>53</v>
      </c>
      <c r="C15" s="48"/>
      <c r="D15" s="71"/>
      <c r="E15" s="72"/>
      <c r="F15" s="72"/>
      <c r="G15" s="72"/>
      <c r="H15" s="72"/>
      <c r="I15" s="73"/>
      <c r="J15" s="65"/>
      <c r="K15" s="49"/>
      <c r="L15" s="50"/>
      <c r="M15" s="50"/>
      <c r="N15" s="50"/>
      <c r="O15" s="51"/>
      <c r="P15" s="67"/>
      <c r="Q15" s="68"/>
      <c r="R15" s="69"/>
      <c r="S15" s="70"/>
      <c r="T15" s="60"/>
      <c r="U15" s="61"/>
      <c r="V15" s="62">
        <f t="shared" si="0"/>
      </c>
      <c r="W15" s="63"/>
    </row>
    <row r="16" spans="1:23" s="11" customFormat="1" ht="42" customHeight="1">
      <c r="A16" s="46"/>
      <c r="B16" s="47" t="s">
        <v>79</v>
      </c>
      <c r="C16" s="48"/>
      <c r="D16" s="71"/>
      <c r="E16" s="72"/>
      <c r="F16" s="72"/>
      <c r="G16" s="72"/>
      <c r="H16" s="72"/>
      <c r="I16" s="73"/>
      <c r="J16" s="65"/>
      <c r="K16" s="49"/>
      <c r="L16" s="50"/>
      <c r="M16" s="50"/>
      <c r="N16" s="50"/>
      <c r="O16" s="51"/>
      <c r="P16" s="67"/>
      <c r="Q16" s="68"/>
      <c r="R16" s="69"/>
      <c r="S16" s="70"/>
      <c r="T16" s="60"/>
      <c r="U16" s="61"/>
      <c r="V16" s="62">
        <f t="shared" si="0"/>
      </c>
      <c r="W16" s="63"/>
    </row>
    <row r="17" spans="1:23" s="11" customFormat="1" ht="42" customHeight="1">
      <c r="A17" s="45" t="s">
        <v>78</v>
      </c>
      <c r="B17" s="47" t="s">
        <v>52</v>
      </c>
      <c r="C17" s="48"/>
      <c r="D17" s="71"/>
      <c r="E17" s="72"/>
      <c r="F17" s="72"/>
      <c r="G17" s="72"/>
      <c r="H17" s="72"/>
      <c r="I17" s="73"/>
      <c r="J17" s="65"/>
      <c r="K17" s="49"/>
      <c r="L17" s="50"/>
      <c r="M17" s="50"/>
      <c r="N17" s="50"/>
      <c r="O17" s="51"/>
      <c r="P17" s="67"/>
      <c r="Q17" s="68"/>
      <c r="R17" s="69"/>
      <c r="S17" s="70"/>
      <c r="T17" s="60"/>
      <c r="U17" s="61"/>
      <c r="V17" s="62">
        <f t="shared" si="0"/>
      </c>
      <c r="W17" s="63"/>
    </row>
    <row r="18" spans="1:23" s="11" customFormat="1" ht="42" customHeight="1">
      <c r="A18" s="46"/>
      <c r="B18" s="47" t="s">
        <v>53</v>
      </c>
      <c r="C18" s="48"/>
      <c r="D18" s="71"/>
      <c r="E18" s="72"/>
      <c r="F18" s="72"/>
      <c r="G18" s="72"/>
      <c r="H18" s="72"/>
      <c r="I18" s="73"/>
      <c r="J18" s="65"/>
      <c r="K18" s="49"/>
      <c r="L18" s="50"/>
      <c r="M18" s="50"/>
      <c r="N18" s="50"/>
      <c r="O18" s="51"/>
      <c r="P18" s="67"/>
      <c r="Q18" s="68"/>
      <c r="R18" s="69"/>
      <c r="S18" s="70"/>
      <c r="T18" s="60"/>
      <c r="U18" s="61"/>
      <c r="V18" s="62">
        <f t="shared" si="0"/>
      </c>
      <c r="W18" s="63"/>
    </row>
    <row r="19" spans="1:23" s="11" customFormat="1" ht="42" customHeight="1">
      <c r="A19" s="46"/>
      <c r="B19" s="47" t="s">
        <v>79</v>
      </c>
      <c r="C19" s="48"/>
      <c r="D19" s="71"/>
      <c r="E19" s="72"/>
      <c r="F19" s="72"/>
      <c r="G19" s="72"/>
      <c r="H19" s="72"/>
      <c r="I19" s="73"/>
      <c r="J19" s="66"/>
      <c r="K19" s="138" t="s">
        <v>174</v>
      </c>
      <c r="L19" s="139"/>
      <c r="M19" s="139"/>
      <c r="N19" s="139"/>
      <c r="O19" s="139"/>
      <c r="P19" s="139"/>
      <c r="Q19" s="139"/>
      <c r="R19" s="139"/>
      <c r="S19" s="139"/>
      <c r="T19" s="139"/>
      <c r="U19" s="140"/>
      <c r="V19" s="62">
        <f>IF(SUM(V12:W18)=0,"",SUM(V12:W18))</f>
        <v>150</v>
      </c>
      <c r="W19" s="63"/>
    </row>
    <row r="20" spans="1:23" s="11" customFormat="1" ht="42" customHeight="1">
      <c r="A20" s="80" t="s">
        <v>140</v>
      </c>
      <c r="B20" s="81"/>
      <c r="C20" s="81"/>
      <c r="D20" s="81"/>
      <c r="E20" s="81"/>
      <c r="F20" s="81"/>
      <c r="G20" s="81"/>
      <c r="H20" s="81"/>
      <c r="I20" s="81"/>
      <c r="J20" s="37" t="s">
        <v>80</v>
      </c>
      <c r="K20" s="81"/>
      <c r="L20" s="81"/>
      <c r="M20" s="81"/>
      <c r="N20" s="81"/>
      <c r="O20" s="81"/>
      <c r="P20" s="81"/>
      <c r="Q20" s="81"/>
      <c r="R20" s="81"/>
      <c r="S20" s="37" t="s">
        <v>81</v>
      </c>
      <c r="T20" s="37"/>
      <c r="U20" s="37"/>
      <c r="V20" s="37"/>
      <c r="W20" s="82"/>
    </row>
    <row r="21" spans="1:23" s="11" customFormat="1" ht="42" customHeight="1">
      <c r="A21" s="87"/>
      <c r="B21" s="88"/>
      <c r="C21" s="88"/>
      <c r="D21" s="89"/>
      <c r="E21" s="89"/>
      <c r="F21" s="89"/>
      <c r="G21" s="89"/>
      <c r="H21" s="89"/>
      <c r="I21" s="90"/>
      <c r="J21" s="83" t="s">
        <v>172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85"/>
    </row>
    <row r="22" spans="1:23" s="11" customFormat="1" ht="42" customHeight="1">
      <c r="A22" s="91"/>
      <c r="B22" s="92"/>
      <c r="C22" s="92"/>
      <c r="D22" s="93"/>
      <c r="E22" s="93"/>
      <c r="F22" s="93"/>
      <c r="G22" s="93"/>
      <c r="H22" s="93"/>
      <c r="I22" s="94"/>
      <c r="J22" s="83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85"/>
    </row>
    <row r="23" spans="1:23" s="11" customFormat="1" ht="42" customHeight="1">
      <c r="A23" s="91"/>
      <c r="B23" s="92"/>
      <c r="C23" s="92"/>
      <c r="D23" s="93"/>
      <c r="E23" s="93"/>
      <c r="F23" s="93"/>
      <c r="G23" s="93"/>
      <c r="H23" s="93"/>
      <c r="I23" s="94"/>
      <c r="J23" s="8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85"/>
    </row>
    <row r="24" spans="1:23" s="11" customFormat="1" ht="15" customHeight="1" thickBot="1">
      <c r="A24" s="95"/>
      <c r="B24" s="96"/>
      <c r="C24" s="96"/>
      <c r="D24" s="96"/>
      <c r="E24" s="96"/>
      <c r="F24" s="96"/>
      <c r="G24" s="96"/>
      <c r="H24" s="96"/>
      <c r="I24" s="97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6"/>
    </row>
    <row r="25" spans="1:23" s="11" customFormat="1" ht="27.75" customHeight="1">
      <c r="A25" s="149" t="s">
        <v>20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50" t="s">
        <v>19</v>
      </c>
      <c r="P25" s="150"/>
      <c r="Q25" s="150"/>
      <c r="R25" s="150"/>
      <c r="S25" s="150"/>
      <c r="T25" s="150"/>
      <c r="U25" s="150"/>
      <c r="V25" s="150"/>
      <c r="W25" s="150"/>
    </row>
    <row r="26" spans="1:23" s="11" customFormat="1" ht="16.5" customHeight="1">
      <c r="A26" s="128" t="s">
        <v>18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</row>
    <row r="27" spans="1:23" s="11" customFormat="1" ht="31.5" customHeight="1">
      <c r="A27" s="147" t="s">
        <v>57</v>
      </c>
      <c r="B27" s="147"/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:23" s="11" customFormat="1" ht="18" customHeight="1">
      <c r="A28" s="3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O28" s="5"/>
      <c r="P28" s="1"/>
      <c r="Q28" s="13"/>
      <c r="R28" s="13"/>
      <c r="S28" s="13"/>
      <c r="T28" s="13"/>
      <c r="U28" s="13"/>
      <c r="V28" s="13"/>
      <c r="W28" s="13"/>
    </row>
    <row r="29" spans="1:23" s="11" customFormat="1" ht="19.5" customHeight="1">
      <c r="A29" s="47" t="s">
        <v>22</v>
      </c>
      <c r="B29" s="47"/>
      <c r="C29" s="47"/>
      <c r="D29" s="47"/>
      <c r="E29" s="81"/>
      <c r="F29" s="81"/>
      <c r="G29" s="81"/>
      <c r="H29" s="81"/>
      <c r="I29" s="13"/>
      <c r="J29" s="13"/>
      <c r="K29" s="13"/>
      <c r="L29" s="13"/>
      <c r="O29" s="5"/>
      <c r="P29" s="1"/>
      <c r="Q29" s="13"/>
      <c r="R29" s="13"/>
      <c r="S29" s="13"/>
      <c r="T29" s="13"/>
      <c r="U29" s="13"/>
      <c r="V29" s="13"/>
      <c r="W29" s="13"/>
    </row>
    <row r="30" spans="1:23" s="11" customFormat="1" ht="19.5" customHeight="1">
      <c r="A30" s="47" t="s">
        <v>40</v>
      </c>
      <c r="B30" s="47"/>
      <c r="C30" s="47"/>
      <c r="D30" s="47"/>
      <c r="E30" s="81"/>
      <c r="F30" s="81"/>
      <c r="G30" s="81"/>
      <c r="H30" s="81"/>
      <c r="I30" s="13"/>
      <c r="J30" s="13"/>
      <c r="K30" s="13"/>
      <c r="L30" s="13"/>
      <c r="M30" s="13"/>
      <c r="N30" s="13"/>
      <c r="O30" s="13"/>
      <c r="P30" s="13"/>
      <c r="Q30" s="13"/>
      <c r="R30" s="79" t="s">
        <v>38</v>
      </c>
      <c r="S30" s="79"/>
      <c r="T30" s="79"/>
      <c r="U30" s="79"/>
      <c r="V30" s="13"/>
      <c r="W30" s="13"/>
    </row>
    <row r="31" spans="1:23" s="11" customFormat="1" ht="18" customHeight="1">
      <c r="A31" s="37" t="s">
        <v>27</v>
      </c>
      <c r="B31" s="37"/>
      <c r="C31" s="37" t="s">
        <v>28</v>
      </c>
      <c r="D31" s="37"/>
      <c r="E31" s="136">
        <v>108</v>
      </c>
      <c r="F31" s="136"/>
      <c r="G31" s="136"/>
      <c r="H31" s="136"/>
      <c r="I31" s="47" t="s">
        <v>36</v>
      </c>
      <c r="J31" s="47"/>
      <c r="K31" s="47"/>
      <c r="L31" s="47"/>
      <c r="M31" s="47"/>
      <c r="N31" s="47"/>
      <c r="O31" s="47"/>
      <c r="P31" s="47"/>
      <c r="Q31" s="47"/>
      <c r="R31" s="37" t="s">
        <v>37</v>
      </c>
      <c r="S31" s="37"/>
      <c r="T31" s="37"/>
      <c r="U31" s="37"/>
      <c r="V31" s="37"/>
      <c r="W31" s="37"/>
    </row>
    <row r="32" spans="1:23" s="11" customFormat="1" ht="16.5">
      <c r="A32" s="37"/>
      <c r="B32" s="37"/>
      <c r="C32" s="137" t="s">
        <v>29</v>
      </c>
      <c r="D32" s="137"/>
      <c r="E32" s="137"/>
      <c r="F32" s="137"/>
      <c r="G32" s="137"/>
      <c r="H32" s="137"/>
      <c r="I32" s="9" t="s">
        <v>30</v>
      </c>
      <c r="J32" s="9" t="s">
        <v>32</v>
      </c>
      <c r="K32" s="9" t="s">
        <v>33</v>
      </c>
      <c r="L32" s="9" t="s">
        <v>34</v>
      </c>
      <c r="M32" s="9" t="s">
        <v>31</v>
      </c>
      <c r="N32" s="9" t="s">
        <v>32</v>
      </c>
      <c r="O32" s="9" t="s">
        <v>33</v>
      </c>
      <c r="P32" s="9" t="s">
        <v>34</v>
      </c>
      <c r="Q32" s="9" t="s">
        <v>35</v>
      </c>
      <c r="R32" s="37"/>
      <c r="S32" s="37"/>
      <c r="T32" s="37"/>
      <c r="U32" s="37"/>
      <c r="V32" s="37"/>
      <c r="W32" s="37"/>
    </row>
    <row r="33" spans="1:25" s="11" customFormat="1" ht="19.5" customHeight="1">
      <c r="A33" s="98"/>
      <c r="B33" s="99"/>
      <c r="C33" s="129" t="str">
        <f>D10</f>
        <v>國民教育計畫</v>
      </c>
      <c r="D33" s="130"/>
      <c r="E33" s="130"/>
      <c r="F33" s="130"/>
      <c r="G33" s="130"/>
      <c r="H33" s="131"/>
      <c r="I33" s="102">
        <f>IF(V19=0,"",V19)</f>
        <v>150</v>
      </c>
      <c r="J33" s="103"/>
      <c r="K33" s="103"/>
      <c r="L33" s="103"/>
      <c r="M33" s="103"/>
      <c r="N33" s="103"/>
      <c r="O33" s="103"/>
      <c r="P33" s="103"/>
      <c r="Q33" s="104"/>
      <c r="R33" s="111" t="str">
        <f>IF(J5=0,"",J5)</f>
        <v>刻製新任會計主任職名章。</v>
      </c>
      <c r="S33" s="112"/>
      <c r="T33" s="112"/>
      <c r="U33" s="112"/>
      <c r="V33" s="112"/>
      <c r="W33" s="113"/>
      <c r="Y33" s="25" t="s">
        <v>189</v>
      </c>
    </row>
    <row r="34" spans="1:25" s="11" customFormat="1" ht="19.5" customHeight="1">
      <c r="A34" s="52"/>
      <c r="B34" s="100"/>
      <c r="C34" s="52" t="str">
        <f>D12</f>
        <v>國民中學教育</v>
      </c>
      <c r="D34" s="53"/>
      <c r="E34" s="53"/>
      <c r="F34" s="53"/>
      <c r="G34" s="53"/>
      <c r="H34" s="54"/>
      <c r="I34" s="105"/>
      <c r="J34" s="106"/>
      <c r="K34" s="106"/>
      <c r="L34" s="106"/>
      <c r="M34" s="106"/>
      <c r="N34" s="106"/>
      <c r="O34" s="106"/>
      <c r="P34" s="106"/>
      <c r="Q34" s="107"/>
      <c r="R34" s="114"/>
      <c r="S34" s="115"/>
      <c r="T34" s="115"/>
      <c r="U34" s="115"/>
      <c r="V34" s="115"/>
      <c r="W34" s="116"/>
      <c r="Y34" s="26"/>
    </row>
    <row r="35" spans="1:25" s="11" customFormat="1" ht="34.5" customHeight="1">
      <c r="A35" s="55"/>
      <c r="B35" s="101"/>
      <c r="C35" s="55" t="str">
        <f>IF(D13=0,"",D13)</f>
        <v>辦公(事務)用品</v>
      </c>
      <c r="D35" s="56"/>
      <c r="E35" s="56"/>
      <c r="F35" s="56"/>
      <c r="G35" s="56"/>
      <c r="H35" s="57"/>
      <c r="I35" s="108"/>
      <c r="J35" s="109"/>
      <c r="K35" s="109"/>
      <c r="L35" s="109"/>
      <c r="M35" s="109"/>
      <c r="N35" s="109"/>
      <c r="O35" s="109"/>
      <c r="P35" s="109"/>
      <c r="Q35" s="110"/>
      <c r="R35" s="117"/>
      <c r="S35" s="118"/>
      <c r="T35" s="118"/>
      <c r="U35" s="118"/>
      <c r="V35" s="118"/>
      <c r="W35" s="119"/>
      <c r="Y35" s="26"/>
    </row>
    <row r="36" spans="1:25" s="11" customFormat="1" ht="4.5" customHeight="1">
      <c r="A36" s="4"/>
      <c r="B36" s="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Y36" s="26"/>
    </row>
    <row r="37" spans="1:23" s="11" customFormat="1" ht="33" customHeight="1">
      <c r="A37" s="40" t="s">
        <v>142</v>
      </c>
      <c r="B37" s="43"/>
      <c r="C37" s="43"/>
      <c r="D37" s="43"/>
      <c r="E37" s="43"/>
      <c r="F37" s="43"/>
      <c r="G37" s="43"/>
      <c r="H37" s="44"/>
      <c r="I37" s="40" t="s">
        <v>144</v>
      </c>
      <c r="J37" s="41"/>
      <c r="K37" s="41"/>
      <c r="L37" s="41"/>
      <c r="M37" s="41"/>
      <c r="N37" s="41"/>
      <c r="O37" s="42"/>
      <c r="P37" s="40" t="s">
        <v>146</v>
      </c>
      <c r="Q37" s="41"/>
      <c r="R37" s="41"/>
      <c r="S37" s="41"/>
      <c r="T37" s="42"/>
      <c r="U37" s="40" t="s">
        <v>147</v>
      </c>
      <c r="V37" s="41"/>
      <c r="W37" s="42"/>
    </row>
    <row r="38" spans="1:23" s="11" customFormat="1" ht="39.75" customHeight="1">
      <c r="A38" s="27" t="s">
        <v>143</v>
      </c>
      <c r="B38" s="39"/>
      <c r="C38" s="39"/>
      <c r="D38" s="37"/>
      <c r="E38" s="38"/>
      <c r="F38" s="38"/>
      <c r="G38" s="38"/>
      <c r="H38" s="38"/>
      <c r="I38" s="30"/>
      <c r="J38" s="28"/>
      <c r="K38" s="28"/>
      <c r="L38" s="28"/>
      <c r="M38" s="28"/>
      <c r="N38" s="28"/>
      <c r="O38" s="29"/>
      <c r="P38" s="98"/>
      <c r="Q38" s="120"/>
      <c r="R38" s="120"/>
      <c r="S38" s="120"/>
      <c r="T38" s="121"/>
      <c r="U38" s="98"/>
      <c r="V38" s="120"/>
      <c r="W38" s="121"/>
    </row>
    <row r="39" spans="1:23" s="11" customFormat="1" ht="39.75" customHeight="1">
      <c r="A39" s="27" t="s">
        <v>148</v>
      </c>
      <c r="B39" s="39"/>
      <c r="C39" s="39"/>
      <c r="D39" s="37"/>
      <c r="E39" s="38"/>
      <c r="F39" s="38"/>
      <c r="G39" s="38"/>
      <c r="H39" s="38"/>
      <c r="I39" s="40" t="s">
        <v>145</v>
      </c>
      <c r="J39" s="41"/>
      <c r="K39" s="41"/>
      <c r="L39" s="41"/>
      <c r="M39" s="41"/>
      <c r="N39" s="41"/>
      <c r="O39" s="42"/>
      <c r="P39" s="122"/>
      <c r="Q39" s="123"/>
      <c r="R39" s="123"/>
      <c r="S39" s="123"/>
      <c r="T39" s="124"/>
      <c r="U39" s="122"/>
      <c r="V39" s="123"/>
      <c r="W39" s="124"/>
    </row>
    <row r="40" spans="1:23" s="11" customFormat="1" ht="39.75" customHeight="1">
      <c r="A40" s="27" t="s">
        <v>149</v>
      </c>
      <c r="B40" s="39"/>
      <c r="C40" s="39"/>
      <c r="D40" s="37"/>
      <c r="E40" s="38"/>
      <c r="F40" s="38"/>
      <c r="G40" s="38"/>
      <c r="H40" s="38"/>
      <c r="I40" s="30"/>
      <c r="J40" s="28"/>
      <c r="K40" s="28"/>
      <c r="L40" s="28"/>
      <c r="M40" s="28"/>
      <c r="N40" s="28"/>
      <c r="O40" s="29"/>
      <c r="P40" s="125"/>
      <c r="Q40" s="126"/>
      <c r="R40" s="126"/>
      <c r="S40" s="126"/>
      <c r="T40" s="127"/>
      <c r="U40" s="125"/>
      <c r="V40" s="126"/>
      <c r="W40" s="127"/>
    </row>
    <row r="41" spans="1:23" s="11" customFormat="1" ht="33" customHeight="1">
      <c r="A41" s="27" t="s">
        <v>150</v>
      </c>
      <c r="B41" s="28"/>
      <c r="C41" s="28"/>
      <c r="D41" s="28"/>
      <c r="E41" s="28"/>
      <c r="F41" s="28"/>
      <c r="G41" s="28"/>
      <c r="H41" s="29"/>
      <c r="I41" s="30" t="s">
        <v>151</v>
      </c>
      <c r="J41" s="28"/>
      <c r="K41" s="28"/>
      <c r="L41" s="28"/>
      <c r="M41" s="28"/>
      <c r="N41" s="28"/>
      <c r="O41" s="29"/>
      <c r="P41" s="30" t="s">
        <v>152</v>
      </c>
      <c r="Q41" s="28"/>
      <c r="R41" s="28"/>
      <c r="S41" s="28"/>
      <c r="T41" s="28"/>
      <c r="U41" s="30" t="s">
        <v>153</v>
      </c>
      <c r="V41" s="28"/>
      <c r="W41" s="29"/>
    </row>
    <row r="42" spans="1:23" s="11" customFormat="1" ht="39.75" customHeight="1">
      <c r="A42" s="31"/>
      <c r="B42" s="32"/>
      <c r="C42" s="32"/>
      <c r="D42" s="32"/>
      <c r="E42" s="32"/>
      <c r="F42" s="32"/>
      <c r="G42" s="32"/>
      <c r="H42" s="33"/>
      <c r="I42" s="34"/>
      <c r="J42" s="35"/>
      <c r="K42" s="35"/>
      <c r="L42" s="35"/>
      <c r="M42" s="35"/>
      <c r="N42" s="35"/>
      <c r="O42" s="36"/>
      <c r="P42" s="132"/>
      <c r="Q42" s="133"/>
      <c r="R42" s="133"/>
      <c r="S42" s="133"/>
      <c r="T42" s="134"/>
      <c r="U42" s="135"/>
      <c r="V42" s="35"/>
      <c r="W42" s="36"/>
    </row>
    <row r="43" spans="1:23" s="14" customFormat="1" ht="12.75" customHeight="1">
      <c r="A43" s="160" t="s">
        <v>46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</row>
    <row r="44" spans="1:23" s="7" customFormat="1" ht="21.75" customHeight="1">
      <c r="A44" s="115" t="s">
        <v>42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</row>
    <row r="45" spans="1:20" s="7" customFormat="1" ht="21.75" customHeight="1">
      <c r="A45" s="115" t="s">
        <v>41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</row>
    <row r="46" spans="1:20" s="7" customFormat="1" ht="53.25" customHeight="1">
      <c r="A46" s="115" t="s">
        <v>44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</row>
    <row r="47" spans="1:20" s="7" customFormat="1" ht="21.75" customHeight="1">
      <c r="A47" s="115" t="s">
        <v>43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s="7" customFormat="1" ht="21.75" customHeight="1">
      <c r="A48" s="115" t="s">
        <v>47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</row>
    <row r="49" spans="1:20" s="7" customFormat="1" ht="44.25" customHeight="1">
      <c r="A49" s="115" t="s">
        <v>45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1:20" s="7" customFormat="1" ht="44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7" customFormat="1" ht="44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4:23" ht="16.5"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4:23" ht="16.5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4:23" ht="16.5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4:23" ht="16.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4:23" ht="16.5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4:23" ht="16.5"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</sheetData>
  <sheetProtection/>
  <mergeCells count="142">
    <mergeCell ref="D10:I11"/>
    <mergeCell ref="D12:I12"/>
    <mergeCell ref="D13:I13"/>
    <mergeCell ref="B12:C12"/>
    <mergeCell ref="B13:C13"/>
    <mergeCell ref="A5:A9"/>
    <mergeCell ref="A4:D4"/>
    <mergeCell ref="V17:W17"/>
    <mergeCell ref="K18:O18"/>
    <mergeCell ref="P18:Q18"/>
    <mergeCell ref="R18:S18"/>
    <mergeCell ref="E4:I4"/>
    <mergeCell ref="C5:D5"/>
    <mergeCell ref="C6:D6"/>
    <mergeCell ref="J10:W10"/>
    <mergeCell ref="Y5:Y8"/>
    <mergeCell ref="A49:T49"/>
    <mergeCell ref="A43:W43"/>
    <mergeCell ref="V2:W2"/>
    <mergeCell ref="V3:W3"/>
    <mergeCell ref="A45:T45"/>
    <mergeCell ref="A46:T46"/>
    <mergeCell ref="A47:T47"/>
    <mergeCell ref="P41:T41"/>
    <mergeCell ref="U41:W41"/>
    <mergeCell ref="J4:W4"/>
    <mergeCell ref="T13:U13"/>
    <mergeCell ref="V13:W13"/>
    <mergeCell ref="K12:O12"/>
    <mergeCell ref="P12:Q12"/>
    <mergeCell ref="R12:S12"/>
    <mergeCell ref="P11:Q11"/>
    <mergeCell ref="R11:S11"/>
    <mergeCell ref="J5:W9"/>
    <mergeCell ref="V11:W11"/>
    <mergeCell ref="A48:T48"/>
    <mergeCell ref="T17:U17"/>
    <mergeCell ref="K15:O15"/>
    <mergeCell ref="P15:Q15"/>
    <mergeCell ref="R15:S15"/>
    <mergeCell ref="A1:W1"/>
    <mergeCell ref="A27:W27"/>
    <mergeCell ref="A25:N25"/>
    <mergeCell ref="O25:W25"/>
    <mergeCell ref="K11:O11"/>
    <mergeCell ref="T11:U11"/>
    <mergeCell ref="V19:W19"/>
    <mergeCell ref="C7:D7"/>
    <mergeCell ref="C8:D8"/>
    <mergeCell ref="C9:D9"/>
    <mergeCell ref="T14:U14"/>
    <mergeCell ref="V14:W14"/>
    <mergeCell ref="D16:I16"/>
    <mergeCell ref="V18:W18"/>
    <mergeCell ref="B10:C11"/>
    <mergeCell ref="E5:I5"/>
    <mergeCell ref="E6:I7"/>
    <mergeCell ref="E8:I8"/>
    <mergeCell ref="E9:I9"/>
    <mergeCell ref="P14:Q14"/>
    <mergeCell ref="R14:S14"/>
    <mergeCell ref="D14:I14"/>
    <mergeCell ref="K13:O13"/>
    <mergeCell ref="P13:Q13"/>
    <mergeCell ref="R13:S13"/>
    <mergeCell ref="U42:W42"/>
    <mergeCell ref="B18:C18"/>
    <mergeCell ref="B19:C19"/>
    <mergeCell ref="C31:D31"/>
    <mergeCell ref="E31:H31"/>
    <mergeCell ref="A31:B32"/>
    <mergeCell ref="C32:H32"/>
    <mergeCell ref="E29:H29"/>
    <mergeCell ref="E30:H30"/>
    <mergeCell ref="K19:U19"/>
    <mergeCell ref="I40:O40"/>
    <mergeCell ref="I38:O38"/>
    <mergeCell ref="A44:W44"/>
    <mergeCell ref="D18:I18"/>
    <mergeCell ref="D19:I19"/>
    <mergeCell ref="A26:W26"/>
    <mergeCell ref="A29:D29"/>
    <mergeCell ref="A30:D30"/>
    <mergeCell ref="C33:H33"/>
    <mergeCell ref="P42:T42"/>
    <mergeCell ref="R31:W32"/>
    <mergeCell ref="A33:B35"/>
    <mergeCell ref="I33:Q35"/>
    <mergeCell ref="R33:W35"/>
    <mergeCell ref="A40:C40"/>
    <mergeCell ref="P37:T37"/>
    <mergeCell ref="U37:W37"/>
    <mergeCell ref="U38:W40"/>
    <mergeCell ref="P38:T40"/>
    <mergeCell ref="I37:O37"/>
    <mergeCell ref="R30:U30"/>
    <mergeCell ref="A20:I20"/>
    <mergeCell ref="J20:R20"/>
    <mergeCell ref="S20:W20"/>
    <mergeCell ref="J21:R24"/>
    <mergeCell ref="S21:W24"/>
    <mergeCell ref="A21:I24"/>
    <mergeCell ref="A2:U3"/>
    <mergeCell ref="D17:I17"/>
    <mergeCell ref="T15:U15"/>
    <mergeCell ref="V15:W15"/>
    <mergeCell ref="K16:O16"/>
    <mergeCell ref="P16:Q16"/>
    <mergeCell ref="R16:S16"/>
    <mergeCell ref="T16:U16"/>
    <mergeCell ref="V16:W16"/>
    <mergeCell ref="K17:O17"/>
    <mergeCell ref="A10:A13"/>
    <mergeCell ref="T12:U12"/>
    <mergeCell ref="V12:W12"/>
    <mergeCell ref="J11:J19"/>
    <mergeCell ref="P17:Q17"/>
    <mergeCell ref="R17:S17"/>
    <mergeCell ref="B15:C15"/>
    <mergeCell ref="D15:I15"/>
    <mergeCell ref="B16:C16"/>
    <mergeCell ref="T18:U18"/>
    <mergeCell ref="I39:O39"/>
    <mergeCell ref="A37:H37"/>
    <mergeCell ref="A14:A16"/>
    <mergeCell ref="B17:C17"/>
    <mergeCell ref="K14:O14"/>
    <mergeCell ref="I31:Q31"/>
    <mergeCell ref="B14:C14"/>
    <mergeCell ref="A17:A19"/>
    <mergeCell ref="C34:H34"/>
    <mergeCell ref="C35:H35"/>
    <mergeCell ref="Y33:Y36"/>
    <mergeCell ref="A41:H41"/>
    <mergeCell ref="I41:O41"/>
    <mergeCell ref="A42:H42"/>
    <mergeCell ref="I42:O42"/>
    <mergeCell ref="D38:H38"/>
    <mergeCell ref="D39:H39"/>
    <mergeCell ref="D40:H40"/>
    <mergeCell ref="A38:C38"/>
    <mergeCell ref="A39:C39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2"/>
  <sheetViews>
    <sheetView tabSelected="1" view="pageBreakPreview" zoomScaleSheetLayoutView="100" zoomScalePageLayoutView="0" workbookViewId="0" topLeftCell="A1">
      <selection activeCell="E4" sqref="E4:I4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29.875" style="15" customWidth="1"/>
    <col min="26" max="16384" width="9.00390625" style="15" customWidth="1"/>
  </cols>
  <sheetData>
    <row r="1" spans="1:23" ht="16.5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9.5" customHeight="1">
      <c r="A2" s="74" t="s">
        <v>56</v>
      </c>
      <c r="B2" s="74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  <c r="S2" s="76"/>
      <c r="T2" s="76"/>
      <c r="U2" s="76"/>
      <c r="V2" s="161">
        <f ca="1">TODAY()</f>
        <v>43602</v>
      </c>
      <c r="W2" s="162"/>
    </row>
    <row r="3" spans="1:23" ht="19.5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78"/>
      <c r="S3" s="78"/>
      <c r="T3" s="78"/>
      <c r="U3" s="78"/>
      <c r="V3" s="163" t="s">
        <v>16</v>
      </c>
      <c r="W3" s="164"/>
    </row>
    <row r="4" spans="1:25" s="11" customFormat="1" ht="25.5" customHeight="1">
      <c r="A4" s="166" t="s">
        <v>54</v>
      </c>
      <c r="B4" s="167"/>
      <c r="C4" s="167"/>
      <c r="D4" s="168"/>
      <c r="E4" s="342"/>
      <c r="F4" s="343"/>
      <c r="G4" s="343"/>
      <c r="H4" s="343"/>
      <c r="I4" s="344"/>
      <c r="J4" s="151" t="s">
        <v>8</v>
      </c>
      <c r="K4" s="151"/>
      <c r="L4" s="151"/>
      <c r="M4" s="151"/>
      <c r="N4" s="151"/>
      <c r="O4" s="151"/>
      <c r="P4" s="151"/>
      <c r="Q4" s="151"/>
      <c r="R4" s="152"/>
      <c r="S4" s="152"/>
      <c r="T4" s="152"/>
      <c r="U4" s="152"/>
      <c r="V4" s="152"/>
      <c r="W4" s="153"/>
      <c r="Y4" s="20"/>
    </row>
    <row r="5" spans="1:26" s="11" customFormat="1" ht="19.5" customHeight="1">
      <c r="A5" s="45" t="s">
        <v>11</v>
      </c>
      <c r="B5" s="8" t="s">
        <v>169</v>
      </c>
      <c r="C5" s="169" t="s">
        <v>173</v>
      </c>
      <c r="D5" s="170"/>
      <c r="E5" s="27" t="s">
        <v>0</v>
      </c>
      <c r="F5" s="71"/>
      <c r="G5" s="71"/>
      <c r="H5" s="71"/>
      <c r="I5" s="71"/>
      <c r="J5" s="154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6"/>
      <c r="Y5" s="25" t="s">
        <v>189</v>
      </c>
      <c r="Z5" s="12"/>
    </row>
    <row r="6" spans="1:26" s="11" customFormat="1" ht="19.5" customHeight="1">
      <c r="A6" s="46"/>
      <c r="B6" s="8" t="s">
        <v>23</v>
      </c>
      <c r="C6" s="171" t="s">
        <v>24</v>
      </c>
      <c r="D6" s="172"/>
      <c r="E6" s="111" t="s">
        <v>50</v>
      </c>
      <c r="F6" s="112"/>
      <c r="G6" s="112"/>
      <c r="H6" s="112"/>
      <c r="I6" s="112"/>
      <c r="J6" s="157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9"/>
      <c r="Y6" s="26"/>
      <c r="Z6" s="12"/>
    </row>
    <row r="7" spans="1:26" s="11" customFormat="1" ht="19.5" customHeight="1">
      <c r="A7" s="46"/>
      <c r="B7" s="8" t="s">
        <v>23</v>
      </c>
      <c r="C7" s="143" t="s">
        <v>48</v>
      </c>
      <c r="D7" s="144"/>
      <c r="E7" s="117"/>
      <c r="F7" s="118"/>
      <c r="G7" s="118"/>
      <c r="H7" s="118"/>
      <c r="I7" s="118"/>
      <c r="J7" s="15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/>
      <c r="Y7" s="26"/>
      <c r="Z7" s="12"/>
    </row>
    <row r="8" spans="1:26" s="11" customFormat="1" ht="19.5" customHeight="1">
      <c r="A8" s="46"/>
      <c r="B8" s="8" t="s">
        <v>23</v>
      </c>
      <c r="C8" s="143" t="s">
        <v>25</v>
      </c>
      <c r="D8" s="144"/>
      <c r="E8" s="27" t="s">
        <v>1</v>
      </c>
      <c r="F8" s="71"/>
      <c r="G8" s="71"/>
      <c r="H8" s="71"/>
      <c r="I8" s="71"/>
      <c r="J8" s="157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9"/>
      <c r="Y8" s="26"/>
      <c r="Z8" s="12"/>
    </row>
    <row r="9" spans="1:23" s="11" customFormat="1" ht="19.5" customHeight="1">
      <c r="A9" s="165"/>
      <c r="B9" s="6" t="s">
        <v>23</v>
      </c>
      <c r="C9" s="145" t="s">
        <v>26</v>
      </c>
      <c r="D9" s="146"/>
      <c r="E9" s="141"/>
      <c r="F9" s="142"/>
      <c r="G9" s="142"/>
      <c r="H9" s="142"/>
      <c r="I9" s="142"/>
      <c r="J9" s="157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9"/>
    </row>
    <row r="10" spans="1:23" s="11" customFormat="1" ht="22.5" customHeight="1">
      <c r="A10" s="45" t="s">
        <v>12</v>
      </c>
      <c r="B10" s="47" t="s">
        <v>166</v>
      </c>
      <c r="C10" s="176"/>
      <c r="D10" s="37" t="s">
        <v>167</v>
      </c>
      <c r="E10" s="38"/>
      <c r="F10" s="38"/>
      <c r="G10" s="38"/>
      <c r="H10" s="38"/>
      <c r="I10" s="38"/>
      <c r="J10" s="173" t="s">
        <v>55</v>
      </c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5"/>
    </row>
    <row r="11" spans="1:23" s="11" customFormat="1" ht="18.75" customHeight="1">
      <c r="A11" s="58"/>
      <c r="B11" s="176"/>
      <c r="C11" s="176"/>
      <c r="D11" s="38"/>
      <c r="E11" s="38"/>
      <c r="F11" s="38"/>
      <c r="G11" s="38"/>
      <c r="H11" s="38"/>
      <c r="I11" s="38"/>
      <c r="J11" s="64" t="s">
        <v>51</v>
      </c>
      <c r="K11" s="27" t="s">
        <v>49</v>
      </c>
      <c r="L11" s="143"/>
      <c r="M11" s="143"/>
      <c r="N11" s="71"/>
      <c r="O11" s="71"/>
      <c r="P11" s="27" t="s">
        <v>3</v>
      </c>
      <c r="Q11" s="71"/>
      <c r="R11" s="27" t="s">
        <v>2</v>
      </c>
      <c r="S11" s="71"/>
      <c r="T11" s="27" t="s">
        <v>4</v>
      </c>
      <c r="U11" s="71"/>
      <c r="V11" s="27" t="s">
        <v>17</v>
      </c>
      <c r="W11" s="63"/>
    </row>
    <row r="12" spans="1:23" s="11" customFormat="1" ht="42" customHeight="1">
      <c r="A12" s="58"/>
      <c r="B12" s="181" t="s">
        <v>170</v>
      </c>
      <c r="C12" s="182"/>
      <c r="D12" s="30" t="s">
        <v>168</v>
      </c>
      <c r="E12" s="177"/>
      <c r="F12" s="177"/>
      <c r="G12" s="177"/>
      <c r="H12" s="177"/>
      <c r="I12" s="178"/>
      <c r="J12" s="65"/>
      <c r="K12" s="49"/>
      <c r="L12" s="50"/>
      <c r="M12" s="50"/>
      <c r="N12" s="50"/>
      <c r="O12" s="51"/>
      <c r="P12" s="67"/>
      <c r="Q12" s="68"/>
      <c r="R12" s="69"/>
      <c r="S12" s="70"/>
      <c r="T12" s="60"/>
      <c r="U12" s="61"/>
      <c r="V12" s="62">
        <f>IF(R12*T12=0,"",R12*T12)</f>
      </c>
      <c r="W12" s="63"/>
    </row>
    <row r="13" spans="1:23" s="11" customFormat="1" ht="42" customHeight="1">
      <c r="A13" s="59"/>
      <c r="B13" s="181" t="s">
        <v>171</v>
      </c>
      <c r="C13" s="182"/>
      <c r="D13" s="69"/>
      <c r="E13" s="179"/>
      <c r="F13" s="179"/>
      <c r="G13" s="179"/>
      <c r="H13" s="179"/>
      <c r="I13" s="180"/>
      <c r="J13" s="65"/>
      <c r="K13" s="49"/>
      <c r="L13" s="50"/>
      <c r="M13" s="50"/>
      <c r="N13" s="50"/>
      <c r="O13" s="51"/>
      <c r="P13" s="67"/>
      <c r="Q13" s="68"/>
      <c r="R13" s="69"/>
      <c r="S13" s="70"/>
      <c r="T13" s="60"/>
      <c r="U13" s="61"/>
      <c r="V13" s="62">
        <f aca="true" t="shared" si="0" ref="V13:V18">IF(R13*T13=0,"",R13*T13)</f>
      </c>
      <c r="W13" s="63"/>
    </row>
    <row r="14" spans="1:23" s="11" customFormat="1" ht="42" customHeight="1">
      <c r="A14" s="45" t="s">
        <v>139</v>
      </c>
      <c r="B14" s="47" t="s">
        <v>6</v>
      </c>
      <c r="C14" s="48"/>
      <c r="D14" s="71"/>
      <c r="E14" s="72"/>
      <c r="F14" s="72"/>
      <c r="G14" s="72"/>
      <c r="H14" s="72"/>
      <c r="I14" s="73"/>
      <c r="J14" s="65"/>
      <c r="K14" s="49"/>
      <c r="L14" s="50"/>
      <c r="M14" s="50"/>
      <c r="N14" s="50"/>
      <c r="O14" s="51"/>
      <c r="P14" s="67"/>
      <c r="Q14" s="68"/>
      <c r="R14" s="69"/>
      <c r="S14" s="70"/>
      <c r="T14" s="60"/>
      <c r="U14" s="61"/>
      <c r="V14" s="62">
        <f t="shared" si="0"/>
      </c>
      <c r="W14" s="63"/>
    </row>
    <row r="15" spans="1:23" s="11" customFormat="1" ht="42" customHeight="1">
      <c r="A15" s="46"/>
      <c r="B15" s="47" t="s">
        <v>5</v>
      </c>
      <c r="C15" s="48"/>
      <c r="D15" s="71"/>
      <c r="E15" s="72"/>
      <c r="F15" s="72"/>
      <c r="G15" s="72"/>
      <c r="H15" s="72"/>
      <c r="I15" s="73"/>
      <c r="J15" s="65"/>
      <c r="K15" s="49"/>
      <c r="L15" s="50"/>
      <c r="M15" s="50"/>
      <c r="N15" s="50"/>
      <c r="O15" s="51"/>
      <c r="P15" s="67"/>
      <c r="Q15" s="68"/>
      <c r="R15" s="69"/>
      <c r="S15" s="70"/>
      <c r="T15" s="60"/>
      <c r="U15" s="61"/>
      <c r="V15" s="62">
        <f t="shared" si="0"/>
      </c>
      <c r="W15" s="63"/>
    </row>
    <row r="16" spans="1:23" s="11" customFormat="1" ht="42" customHeight="1">
      <c r="A16" s="46"/>
      <c r="B16" s="47" t="s">
        <v>7</v>
      </c>
      <c r="C16" s="48"/>
      <c r="D16" s="71"/>
      <c r="E16" s="72"/>
      <c r="F16" s="72"/>
      <c r="G16" s="72"/>
      <c r="H16" s="72"/>
      <c r="I16" s="73"/>
      <c r="J16" s="65"/>
      <c r="K16" s="49"/>
      <c r="L16" s="50"/>
      <c r="M16" s="50"/>
      <c r="N16" s="50"/>
      <c r="O16" s="51"/>
      <c r="P16" s="67"/>
      <c r="Q16" s="68"/>
      <c r="R16" s="69"/>
      <c r="S16" s="70"/>
      <c r="T16" s="60"/>
      <c r="U16" s="61"/>
      <c r="V16" s="62">
        <f t="shared" si="0"/>
      </c>
      <c r="W16" s="63"/>
    </row>
    <row r="17" spans="1:23" s="11" customFormat="1" ht="42" customHeight="1">
      <c r="A17" s="45" t="s">
        <v>13</v>
      </c>
      <c r="B17" s="47" t="s">
        <v>6</v>
      </c>
      <c r="C17" s="48"/>
      <c r="D17" s="71"/>
      <c r="E17" s="72"/>
      <c r="F17" s="72"/>
      <c r="G17" s="72"/>
      <c r="H17" s="72"/>
      <c r="I17" s="73"/>
      <c r="J17" s="65"/>
      <c r="K17" s="49"/>
      <c r="L17" s="50"/>
      <c r="M17" s="50"/>
      <c r="N17" s="50"/>
      <c r="O17" s="51"/>
      <c r="P17" s="67"/>
      <c r="Q17" s="68"/>
      <c r="R17" s="69"/>
      <c r="S17" s="70"/>
      <c r="T17" s="60"/>
      <c r="U17" s="61"/>
      <c r="V17" s="62">
        <f t="shared" si="0"/>
      </c>
      <c r="W17" s="63"/>
    </row>
    <row r="18" spans="1:23" s="11" customFormat="1" ht="42" customHeight="1">
      <c r="A18" s="46"/>
      <c r="B18" s="47" t="s">
        <v>5</v>
      </c>
      <c r="C18" s="48"/>
      <c r="D18" s="71"/>
      <c r="E18" s="72"/>
      <c r="F18" s="72"/>
      <c r="G18" s="72"/>
      <c r="H18" s="72"/>
      <c r="I18" s="73"/>
      <c r="J18" s="65"/>
      <c r="K18" s="49"/>
      <c r="L18" s="50"/>
      <c r="M18" s="50"/>
      <c r="N18" s="50"/>
      <c r="O18" s="51"/>
      <c r="P18" s="67"/>
      <c r="Q18" s="68"/>
      <c r="R18" s="69"/>
      <c r="S18" s="70"/>
      <c r="T18" s="60"/>
      <c r="U18" s="61"/>
      <c r="V18" s="62">
        <f t="shared" si="0"/>
      </c>
      <c r="W18" s="63"/>
    </row>
    <row r="19" spans="1:23" s="11" customFormat="1" ht="42" customHeight="1">
      <c r="A19" s="46"/>
      <c r="B19" s="47" t="s">
        <v>7</v>
      </c>
      <c r="C19" s="48"/>
      <c r="D19" s="71"/>
      <c r="E19" s="72"/>
      <c r="F19" s="72"/>
      <c r="G19" s="72"/>
      <c r="H19" s="72"/>
      <c r="I19" s="73"/>
      <c r="J19" s="66"/>
      <c r="K19" s="138" t="s">
        <v>15</v>
      </c>
      <c r="L19" s="139"/>
      <c r="M19" s="139"/>
      <c r="N19" s="139"/>
      <c r="O19" s="139"/>
      <c r="P19" s="139"/>
      <c r="Q19" s="139"/>
      <c r="R19" s="139"/>
      <c r="S19" s="139"/>
      <c r="T19" s="139"/>
      <c r="U19" s="140"/>
      <c r="V19" s="62">
        <f>IF(SUM(V12:W18)=0,"",SUM(V12:W18))</f>
      </c>
      <c r="W19" s="63"/>
    </row>
    <row r="20" spans="1:23" s="11" customFormat="1" ht="42" customHeight="1">
      <c r="A20" s="80" t="s">
        <v>39</v>
      </c>
      <c r="B20" s="81"/>
      <c r="C20" s="81"/>
      <c r="D20" s="81"/>
      <c r="E20" s="81"/>
      <c r="F20" s="81"/>
      <c r="G20" s="81"/>
      <c r="H20" s="81"/>
      <c r="I20" s="81"/>
      <c r="J20" s="37" t="s">
        <v>14</v>
      </c>
      <c r="K20" s="81"/>
      <c r="L20" s="81"/>
      <c r="M20" s="81"/>
      <c r="N20" s="81"/>
      <c r="O20" s="81"/>
      <c r="P20" s="81"/>
      <c r="Q20" s="81"/>
      <c r="R20" s="81"/>
      <c r="S20" s="37" t="s">
        <v>9</v>
      </c>
      <c r="T20" s="37"/>
      <c r="U20" s="37"/>
      <c r="V20" s="37"/>
      <c r="W20" s="82"/>
    </row>
    <row r="21" spans="1:23" s="11" customFormat="1" ht="42" customHeight="1">
      <c r="A21" s="87"/>
      <c r="B21" s="88"/>
      <c r="C21" s="88"/>
      <c r="D21" s="89"/>
      <c r="E21" s="89"/>
      <c r="F21" s="89"/>
      <c r="G21" s="89"/>
      <c r="H21" s="89"/>
      <c r="I21" s="90"/>
      <c r="J21" s="83" t="s">
        <v>172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85"/>
    </row>
    <row r="22" spans="1:23" s="11" customFormat="1" ht="42" customHeight="1">
      <c r="A22" s="91"/>
      <c r="B22" s="92"/>
      <c r="C22" s="92"/>
      <c r="D22" s="93"/>
      <c r="E22" s="93"/>
      <c r="F22" s="93"/>
      <c r="G22" s="93"/>
      <c r="H22" s="93"/>
      <c r="I22" s="94"/>
      <c r="J22" s="83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85"/>
    </row>
    <row r="23" spans="1:23" s="11" customFormat="1" ht="42" customHeight="1">
      <c r="A23" s="91"/>
      <c r="B23" s="92"/>
      <c r="C23" s="92"/>
      <c r="D23" s="93"/>
      <c r="E23" s="93"/>
      <c r="F23" s="93"/>
      <c r="G23" s="93"/>
      <c r="H23" s="93"/>
      <c r="I23" s="94"/>
      <c r="J23" s="8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85"/>
    </row>
    <row r="24" spans="1:23" s="11" customFormat="1" ht="15" customHeight="1" thickBot="1">
      <c r="A24" s="95"/>
      <c r="B24" s="96"/>
      <c r="C24" s="96"/>
      <c r="D24" s="96"/>
      <c r="E24" s="96"/>
      <c r="F24" s="96"/>
      <c r="G24" s="96"/>
      <c r="H24" s="96"/>
      <c r="I24" s="97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6"/>
    </row>
    <row r="25" spans="1:23" s="11" customFormat="1" ht="27.75" customHeight="1">
      <c r="A25" s="149" t="s">
        <v>20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50" t="s">
        <v>19</v>
      </c>
      <c r="P25" s="150"/>
      <c r="Q25" s="150"/>
      <c r="R25" s="150"/>
      <c r="S25" s="150"/>
      <c r="T25" s="150"/>
      <c r="U25" s="150"/>
      <c r="V25" s="150"/>
      <c r="W25" s="150"/>
    </row>
    <row r="26" spans="1:23" s="11" customFormat="1" ht="16.5" customHeight="1">
      <c r="A26" s="128" t="s">
        <v>18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</row>
    <row r="27" spans="1:23" s="11" customFormat="1" ht="31.5" customHeight="1">
      <c r="A27" s="147" t="s">
        <v>57</v>
      </c>
      <c r="B27" s="147"/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:23" s="11" customFormat="1" ht="18" customHeight="1">
      <c r="A28" s="3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O28" s="5"/>
      <c r="P28" s="1"/>
      <c r="Q28" s="13"/>
      <c r="R28" s="13"/>
      <c r="S28" s="13"/>
      <c r="T28" s="13"/>
      <c r="U28" s="13"/>
      <c r="V28" s="13"/>
      <c r="W28" s="13"/>
    </row>
    <row r="29" spans="1:23" s="11" customFormat="1" ht="19.5" customHeight="1">
      <c r="A29" s="47" t="s">
        <v>22</v>
      </c>
      <c r="B29" s="47"/>
      <c r="C29" s="47"/>
      <c r="D29" s="47"/>
      <c r="E29" s="81"/>
      <c r="F29" s="81"/>
      <c r="G29" s="81"/>
      <c r="H29" s="81"/>
      <c r="I29" s="13"/>
      <c r="J29" s="13"/>
      <c r="K29" s="13"/>
      <c r="L29" s="13"/>
      <c r="O29" s="5"/>
      <c r="P29" s="1"/>
      <c r="Q29" s="13"/>
      <c r="R29" s="13"/>
      <c r="S29" s="13"/>
      <c r="T29" s="13"/>
      <c r="U29" s="13"/>
      <c r="V29" s="13"/>
      <c r="W29" s="13"/>
    </row>
    <row r="30" spans="1:23" s="11" customFormat="1" ht="19.5" customHeight="1">
      <c r="A30" s="47" t="s">
        <v>40</v>
      </c>
      <c r="B30" s="47"/>
      <c r="C30" s="47"/>
      <c r="D30" s="47"/>
      <c r="E30" s="81"/>
      <c r="F30" s="81"/>
      <c r="G30" s="81"/>
      <c r="H30" s="81"/>
      <c r="I30" s="13"/>
      <c r="J30" s="13"/>
      <c r="K30" s="13"/>
      <c r="L30" s="13"/>
      <c r="M30" s="13"/>
      <c r="N30" s="13"/>
      <c r="O30" s="13"/>
      <c r="P30" s="13"/>
      <c r="Q30" s="13"/>
      <c r="R30" s="79" t="s">
        <v>38</v>
      </c>
      <c r="S30" s="79"/>
      <c r="T30" s="79"/>
      <c r="U30" s="79"/>
      <c r="V30" s="13"/>
      <c r="W30" s="13"/>
    </row>
    <row r="31" spans="1:23" s="11" customFormat="1" ht="18" customHeight="1">
      <c r="A31" s="37" t="s">
        <v>27</v>
      </c>
      <c r="B31" s="37"/>
      <c r="C31" s="37" t="s">
        <v>28</v>
      </c>
      <c r="D31" s="37"/>
      <c r="E31" s="136">
        <v>108</v>
      </c>
      <c r="F31" s="136"/>
      <c r="G31" s="136"/>
      <c r="H31" s="136"/>
      <c r="I31" s="47" t="s">
        <v>36</v>
      </c>
      <c r="J31" s="47"/>
      <c r="K31" s="47"/>
      <c r="L31" s="47"/>
      <c r="M31" s="47"/>
      <c r="N31" s="47"/>
      <c r="O31" s="47"/>
      <c r="P31" s="47"/>
      <c r="Q31" s="47"/>
      <c r="R31" s="37" t="s">
        <v>37</v>
      </c>
      <c r="S31" s="37"/>
      <c r="T31" s="37"/>
      <c r="U31" s="37"/>
      <c r="V31" s="37"/>
      <c r="W31" s="37"/>
    </row>
    <row r="32" spans="1:23" s="11" customFormat="1" ht="16.5">
      <c r="A32" s="37"/>
      <c r="B32" s="37"/>
      <c r="C32" s="137" t="s">
        <v>29</v>
      </c>
      <c r="D32" s="137"/>
      <c r="E32" s="137"/>
      <c r="F32" s="137"/>
      <c r="G32" s="137"/>
      <c r="H32" s="137"/>
      <c r="I32" s="9" t="s">
        <v>30</v>
      </c>
      <c r="J32" s="9" t="s">
        <v>32</v>
      </c>
      <c r="K32" s="9" t="s">
        <v>33</v>
      </c>
      <c r="L32" s="9" t="s">
        <v>34</v>
      </c>
      <c r="M32" s="9" t="s">
        <v>31</v>
      </c>
      <c r="N32" s="9" t="s">
        <v>32</v>
      </c>
      <c r="O32" s="9" t="s">
        <v>33</v>
      </c>
      <c r="P32" s="9" t="s">
        <v>34</v>
      </c>
      <c r="Q32" s="9" t="s">
        <v>35</v>
      </c>
      <c r="R32" s="37"/>
      <c r="S32" s="37"/>
      <c r="T32" s="37"/>
      <c r="U32" s="37"/>
      <c r="V32" s="37"/>
      <c r="W32" s="37"/>
    </row>
    <row r="33" spans="1:25" s="11" customFormat="1" ht="19.5" customHeight="1">
      <c r="A33" s="98"/>
      <c r="B33" s="99"/>
      <c r="C33" s="129" t="str">
        <f>IF(D10=0,"",D10)</f>
        <v>國民教育計畫</v>
      </c>
      <c r="D33" s="130"/>
      <c r="E33" s="130"/>
      <c r="F33" s="130"/>
      <c r="G33" s="130"/>
      <c r="H33" s="131"/>
      <c r="I33" s="102">
        <f>IF(V19=0,"",V19)</f>
      </c>
      <c r="J33" s="103"/>
      <c r="K33" s="103"/>
      <c r="L33" s="103"/>
      <c r="M33" s="103"/>
      <c r="N33" s="103"/>
      <c r="O33" s="103"/>
      <c r="P33" s="103"/>
      <c r="Q33" s="104"/>
      <c r="R33" s="111">
        <f>IF(J5=0,"",J5)</f>
      </c>
      <c r="S33" s="112"/>
      <c r="T33" s="112"/>
      <c r="U33" s="112"/>
      <c r="V33" s="112"/>
      <c r="W33" s="113"/>
      <c r="Y33" s="25" t="s">
        <v>189</v>
      </c>
    </row>
    <row r="34" spans="1:25" s="11" customFormat="1" ht="19.5" customHeight="1">
      <c r="A34" s="52"/>
      <c r="B34" s="100"/>
      <c r="C34" s="52" t="str">
        <f>IF(D12=0,"",D12)</f>
        <v>國民中學教育</v>
      </c>
      <c r="D34" s="53"/>
      <c r="E34" s="53"/>
      <c r="F34" s="53"/>
      <c r="G34" s="53"/>
      <c r="H34" s="54"/>
      <c r="I34" s="105"/>
      <c r="J34" s="106"/>
      <c r="K34" s="106"/>
      <c r="L34" s="106"/>
      <c r="M34" s="106"/>
      <c r="N34" s="106"/>
      <c r="O34" s="106"/>
      <c r="P34" s="106"/>
      <c r="Q34" s="107"/>
      <c r="R34" s="114"/>
      <c r="S34" s="115"/>
      <c r="T34" s="115"/>
      <c r="U34" s="115"/>
      <c r="V34" s="115"/>
      <c r="W34" s="116"/>
      <c r="Y34" s="26"/>
    </row>
    <row r="35" spans="1:25" s="11" customFormat="1" ht="34.5" customHeight="1">
      <c r="A35" s="55"/>
      <c r="B35" s="101"/>
      <c r="C35" s="55">
        <f>IF(D13=0,"",D13)</f>
      </c>
      <c r="D35" s="56"/>
      <c r="E35" s="56"/>
      <c r="F35" s="56"/>
      <c r="G35" s="56"/>
      <c r="H35" s="57"/>
      <c r="I35" s="108"/>
      <c r="J35" s="109"/>
      <c r="K35" s="109"/>
      <c r="L35" s="109"/>
      <c r="M35" s="109"/>
      <c r="N35" s="109"/>
      <c r="O35" s="109"/>
      <c r="P35" s="109"/>
      <c r="Q35" s="110"/>
      <c r="R35" s="117"/>
      <c r="S35" s="118"/>
      <c r="T35" s="118"/>
      <c r="U35" s="118"/>
      <c r="V35" s="118"/>
      <c r="W35" s="119"/>
      <c r="Y35" s="26"/>
    </row>
    <row r="36" spans="1:25" s="11" customFormat="1" ht="4.5" customHeight="1">
      <c r="A36" s="4"/>
      <c r="B36" s="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Y36" s="26"/>
    </row>
    <row r="37" spans="1:23" s="11" customFormat="1" ht="33" customHeight="1">
      <c r="A37" s="40" t="s">
        <v>142</v>
      </c>
      <c r="B37" s="43"/>
      <c r="C37" s="43"/>
      <c r="D37" s="43"/>
      <c r="E37" s="43"/>
      <c r="F37" s="43"/>
      <c r="G37" s="43"/>
      <c r="H37" s="44"/>
      <c r="I37" s="40" t="s">
        <v>144</v>
      </c>
      <c r="J37" s="41"/>
      <c r="K37" s="41"/>
      <c r="L37" s="41"/>
      <c r="M37" s="41"/>
      <c r="N37" s="41"/>
      <c r="O37" s="42"/>
      <c r="P37" s="40" t="s">
        <v>146</v>
      </c>
      <c r="Q37" s="41"/>
      <c r="R37" s="41"/>
      <c r="S37" s="41"/>
      <c r="T37" s="42"/>
      <c r="U37" s="40" t="s">
        <v>147</v>
      </c>
      <c r="V37" s="41"/>
      <c r="W37" s="42"/>
    </row>
    <row r="38" spans="1:23" s="11" customFormat="1" ht="39.75" customHeight="1">
      <c r="A38" s="27" t="s">
        <v>143</v>
      </c>
      <c r="B38" s="39"/>
      <c r="C38" s="39"/>
      <c r="D38" s="37"/>
      <c r="E38" s="38"/>
      <c r="F38" s="38"/>
      <c r="G38" s="38"/>
      <c r="H38" s="38"/>
      <c r="I38" s="30"/>
      <c r="J38" s="28"/>
      <c r="K38" s="28"/>
      <c r="L38" s="28"/>
      <c r="M38" s="28"/>
      <c r="N38" s="28"/>
      <c r="O38" s="29"/>
      <c r="P38" s="98"/>
      <c r="Q38" s="120"/>
      <c r="R38" s="120"/>
      <c r="S38" s="120"/>
      <c r="T38" s="121"/>
      <c r="U38" s="98"/>
      <c r="V38" s="120"/>
      <c r="W38" s="121"/>
    </row>
    <row r="39" spans="1:23" s="11" customFormat="1" ht="39.75" customHeight="1">
      <c r="A39" s="27" t="s">
        <v>148</v>
      </c>
      <c r="B39" s="39"/>
      <c r="C39" s="39"/>
      <c r="D39" s="37"/>
      <c r="E39" s="38"/>
      <c r="F39" s="38"/>
      <c r="G39" s="38"/>
      <c r="H39" s="38"/>
      <c r="I39" s="40" t="s">
        <v>145</v>
      </c>
      <c r="J39" s="41"/>
      <c r="K39" s="41"/>
      <c r="L39" s="41"/>
      <c r="M39" s="41"/>
      <c r="N39" s="41"/>
      <c r="O39" s="42"/>
      <c r="P39" s="122"/>
      <c r="Q39" s="123"/>
      <c r="R39" s="123"/>
      <c r="S39" s="123"/>
      <c r="T39" s="124"/>
      <c r="U39" s="122"/>
      <c r="V39" s="123"/>
      <c r="W39" s="124"/>
    </row>
    <row r="40" spans="1:23" s="11" customFormat="1" ht="39.75" customHeight="1">
      <c r="A40" s="27" t="s">
        <v>149</v>
      </c>
      <c r="B40" s="39"/>
      <c r="C40" s="39"/>
      <c r="D40" s="37"/>
      <c r="E40" s="38"/>
      <c r="F40" s="38"/>
      <c r="G40" s="38"/>
      <c r="H40" s="38"/>
      <c r="I40" s="30"/>
      <c r="J40" s="28"/>
      <c r="K40" s="28"/>
      <c r="L40" s="28"/>
      <c r="M40" s="28"/>
      <c r="N40" s="28"/>
      <c r="O40" s="29"/>
      <c r="P40" s="125"/>
      <c r="Q40" s="126"/>
      <c r="R40" s="126"/>
      <c r="S40" s="126"/>
      <c r="T40" s="127"/>
      <c r="U40" s="125"/>
      <c r="V40" s="126"/>
      <c r="W40" s="127"/>
    </row>
    <row r="41" spans="1:23" s="11" customFormat="1" ht="33" customHeight="1">
      <c r="A41" s="27" t="s">
        <v>150</v>
      </c>
      <c r="B41" s="28"/>
      <c r="C41" s="28"/>
      <c r="D41" s="28"/>
      <c r="E41" s="28"/>
      <c r="F41" s="28"/>
      <c r="G41" s="28"/>
      <c r="H41" s="29"/>
      <c r="I41" s="30" t="s">
        <v>151</v>
      </c>
      <c r="J41" s="28"/>
      <c r="K41" s="28"/>
      <c r="L41" s="28"/>
      <c r="M41" s="28"/>
      <c r="N41" s="28"/>
      <c r="O41" s="29"/>
      <c r="P41" s="30" t="s">
        <v>152</v>
      </c>
      <c r="Q41" s="28"/>
      <c r="R41" s="28"/>
      <c r="S41" s="28"/>
      <c r="T41" s="28"/>
      <c r="U41" s="30" t="s">
        <v>153</v>
      </c>
      <c r="V41" s="28"/>
      <c r="W41" s="29"/>
    </row>
    <row r="42" spans="1:23" s="11" customFormat="1" ht="39.75" customHeight="1">
      <c r="A42" s="31"/>
      <c r="B42" s="32"/>
      <c r="C42" s="32"/>
      <c r="D42" s="32"/>
      <c r="E42" s="32"/>
      <c r="F42" s="32"/>
      <c r="G42" s="32"/>
      <c r="H42" s="33"/>
      <c r="I42" s="34"/>
      <c r="J42" s="35"/>
      <c r="K42" s="35"/>
      <c r="L42" s="35"/>
      <c r="M42" s="35"/>
      <c r="N42" s="35"/>
      <c r="O42" s="36"/>
      <c r="P42" s="132"/>
      <c r="Q42" s="133"/>
      <c r="R42" s="133"/>
      <c r="S42" s="133"/>
      <c r="T42" s="134"/>
      <c r="U42" s="135"/>
      <c r="V42" s="35"/>
      <c r="W42" s="36"/>
    </row>
    <row r="43" spans="1:23" s="14" customFormat="1" ht="12.75" customHeight="1">
      <c r="A43" s="160" t="s">
        <v>46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</row>
    <row r="44" spans="1:23" s="7" customFormat="1" ht="21.75" customHeight="1">
      <c r="A44" s="295" t="s">
        <v>94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</row>
    <row r="45" spans="1:23" s="7" customFormat="1" ht="21.75" customHeight="1">
      <c r="A45" s="296" t="s">
        <v>120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</row>
    <row r="46" spans="1:23" s="7" customFormat="1" ht="16.5">
      <c r="A46" s="263" t="s">
        <v>83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</row>
    <row r="47" spans="1:23" s="7" customFormat="1" ht="24.75" customHeight="1">
      <c r="A47" s="257" t="s">
        <v>84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97"/>
      <c r="L47" s="331" t="s">
        <v>89</v>
      </c>
      <c r="M47" s="332"/>
      <c r="N47" s="332"/>
      <c r="O47" s="332"/>
      <c r="P47" s="333">
        <f>T53</f>
      </c>
      <c r="Q47" s="334"/>
      <c r="R47" s="334"/>
      <c r="S47" s="334"/>
      <c r="T47" s="334"/>
      <c r="U47" s="334"/>
      <c r="V47" s="334"/>
      <c r="W47" s="335"/>
    </row>
    <row r="48" spans="1:23" s="7" customFormat="1" ht="24.75" customHeight="1">
      <c r="A48" s="336" t="s">
        <v>121</v>
      </c>
      <c r="B48" s="337"/>
      <c r="C48" s="337"/>
      <c r="D48" s="337"/>
      <c r="E48" s="337"/>
      <c r="F48" s="337"/>
      <c r="G48" s="337"/>
      <c r="H48" s="337"/>
      <c r="I48" s="338"/>
      <c r="J48" s="339" t="s">
        <v>122</v>
      </c>
      <c r="K48" s="340"/>
      <c r="L48" s="340"/>
      <c r="M48" s="340"/>
      <c r="N48" s="340"/>
      <c r="O48" s="340"/>
      <c r="P48" s="340"/>
      <c r="Q48" s="340"/>
      <c r="R48" s="340"/>
      <c r="S48" s="341"/>
      <c r="T48" s="336" t="s">
        <v>123</v>
      </c>
      <c r="U48" s="337"/>
      <c r="V48" s="337"/>
      <c r="W48" s="338"/>
    </row>
    <row r="49" spans="1:23" s="7" customFormat="1" ht="34.5" customHeight="1">
      <c r="A49" s="69"/>
      <c r="B49" s="325"/>
      <c r="C49" s="325"/>
      <c r="D49" s="325"/>
      <c r="E49" s="325"/>
      <c r="F49" s="325"/>
      <c r="G49" s="325"/>
      <c r="H49" s="325"/>
      <c r="I49" s="70"/>
      <c r="J49" s="69"/>
      <c r="K49" s="326"/>
      <c r="L49" s="326"/>
      <c r="M49" s="326"/>
      <c r="N49" s="326"/>
      <c r="O49" s="326"/>
      <c r="P49" s="326"/>
      <c r="Q49" s="326"/>
      <c r="R49" s="326"/>
      <c r="S49" s="327"/>
      <c r="T49" s="328"/>
      <c r="U49" s="329"/>
      <c r="V49" s="329"/>
      <c r="W49" s="330"/>
    </row>
    <row r="50" spans="1:23" s="7" customFormat="1" ht="34.5" customHeight="1">
      <c r="A50" s="69"/>
      <c r="B50" s="325"/>
      <c r="C50" s="325"/>
      <c r="D50" s="325"/>
      <c r="E50" s="325"/>
      <c r="F50" s="325"/>
      <c r="G50" s="325"/>
      <c r="H50" s="325"/>
      <c r="I50" s="70"/>
      <c r="J50" s="69"/>
      <c r="K50" s="326"/>
      <c r="L50" s="326"/>
      <c r="M50" s="326"/>
      <c r="N50" s="326"/>
      <c r="O50" s="326"/>
      <c r="P50" s="326"/>
      <c r="Q50" s="326"/>
      <c r="R50" s="326"/>
      <c r="S50" s="327"/>
      <c r="T50" s="328"/>
      <c r="U50" s="329"/>
      <c r="V50" s="329"/>
      <c r="W50" s="330"/>
    </row>
    <row r="51" spans="1:23" ht="34.5" customHeight="1">
      <c r="A51" s="69"/>
      <c r="B51" s="325"/>
      <c r="C51" s="325"/>
      <c r="D51" s="325"/>
      <c r="E51" s="325"/>
      <c r="F51" s="325"/>
      <c r="G51" s="325"/>
      <c r="H51" s="325"/>
      <c r="I51" s="70"/>
      <c r="J51" s="69"/>
      <c r="K51" s="326"/>
      <c r="L51" s="326"/>
      <c r="M51" s="326"/>
      <c r="N51" s="326"/>
      <c r="O51" s="326"/>
      <c r="P51" s="326"/>
      <c r="Q51" s="326"/>
      <c r="R51" s="326"/>
      <c r="S51" s="327"/>
      <c r="T51" s="328"/>
      <c r="U51" s="329"/>
      <c r="V51" s="329"/>
      <c r="W51" s="330"/>
    </row>
    <row r="52" spans="1:23" ht="34.5" customHeight="1">
      <c r="A52" s="69"/>
      <c r="B52" s="325"/>
      <c r="C52" s="325"/>
      <c r="D52" s="325"/>
      <c r="E52" s="325"/>
      <c r="F52" s="325"/>
      <c r="G52" s="325"/>
      <c r="H52" s="325"/>
      <c r="I52" s="70"/>
      <c r="J52" s="69"/>
      <c r="K52" s="326"/>
      <c r="L52" s="326"/>
      <c r="M52" s="326"/>
      <c r="N52" s="326"/>
      <c r="O52" s="326"/>
      <c r="P52" s="326"/>
      <c r="Q52" s="326"/>
      <c r="R52" s="326"/>
      <c r="S52" s="327"/>
      <c r="T52" s="328"/>
      <c r="U52" s="329"/>
      <c r="V52" s="329"/>
      <c r="W52" s="330"/>
    </row>
    <row r="53" spans="1:23" ht="34.5" customHeight="1">
      <c r="A53" s="27" t="s">
        <v>92</v>
      </c>
      <c r="B53" s="143"/>
      <c r="C53" s="143"/>
      <c r="D53" s="143"/>
      <c r="E53" s="143"/>
      <c r="F53" s="143"/>
      <c r="G53" s="143"/>
      <c r="H53" s="143"/>
      <c r="I53" s="144"/>
      <c r="J53" s="30"/>
      <c r="K53" s="28"/>
      <c r="L53" s="28"/>
      <c r="M53" s="28"/>
      <c r="N53" s="28"/>
      <c r="O53" s="28"/>
      <c r="P53" s="28"/>
      <c r="Q53" s="28"/>
      <c r="R53" s="28"/>
      <c r="S53" s="29"/>
      <c r="T53" s="322">
        <f>IF(SUM(T49:W52)=0,"",SUM(T49:W52))</f>
      </c>
      <c r="U53" s="323"/>
      <c r="V53" s="323"/>
      <c r="W53" s="324"/>
    </row>
    <row r="54" spans="4:23" ht="16.5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ht="19.5" customHeight="1">
      <c r="A55" s="15" t="s">
        <v>115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ht="19.5" customHeight="1">
      <c r="A56" s="15" t="s">
        <v>124</v>
      </c>
    </row>
    <row r="57" ht="19.5" customHeight="1">
      <c r="A57" s="15" t="s">
        <v>125</v>
      </c>
    </row>
    <row r="58" spans="4:23" ht="16.5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4:23" ht="16.5"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4:23" ht="16.5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4:23" ht="16.5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4:23" ht="16.5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</sheetData>
  <sheetProtection/>
  <mergeCells count="160">
    <mergeCell ref="A1:W1"/>
    <mergeCell ref="A2:U3"/>
    <mergeCell ref="V2:W2"/>
    <mergeCell ref="V3:W3"/>
    <mergeCell ref="A4:D4"/>
    <mergeCell ref="E4:I4"/>
    <mergeCell ref="J4:W4"/>
    <mergeCell ref="A5:A9"/>
    <mergeCell ref="C5:D5"/>
    <mergeCell ref="E5:I5"/>
    <mergeCell ref="J5:W9"/>
    <mergeCell ref="Y5:Y8"/>
    <mergeCell ref="C6:D6"/>
    <mergeCell ref="E6:I7"/>
    <mergeCell ref="C7:D7"/>
    <mergeCell ref="C8:D8"/>
    <mergeCell ref="E8:I8"/>
    <mergeCell ref="C9:D9"/>
    <mergeCell ref="E9:I9"/>
    <mergeCell ref="A10:A13"/>
    <mergeCell ref="B10:C11"/>
    <mergeCell ref="D10:I11"/>
    <mergeCell ref="J10:W10"/>
    <mergeCell ref="J11:J19"/>
    <mergeCell ref="K11:O11"/>
    <mergeCell ref="P11:Q11"/>
    <mergeCell ref="R11:S11"/>
    <mergeCell ref="T11:U11"/>
    <mergeCell ref="V11:W11"/>
    <mergeCell ref="B12:C12"/>
    <mergeCell ref="D12:I12"/>
    <mergeCell ref="K12:O12"/>
    <mergeCell ref="P12:Q12"/>
    <mergeCell ref="R12:S12"/>
    <mergeCell ref="T12:U12"/>
    <mergeCell ref="V12:W12"/>
    <mergeCell ref="B13:C13"/>
    <mergeCell ref="D13:I13"/>
    <mergeCell ref="K13:O13"/>
    <mergeCell ref="P13:Q13"/>
    <mergeCell ref="R13:S13"/>
    <mergeCell ref="T13:U13"/>
    <mergeCell ref="V13:W13"/>
    <mergeCell ref="A14:A16"/>
    <mergeCell ref="B14:C14"/>
    <mergeCell ref="D14:I14"/>
    <mergeCell ref="K14:O14"/>
    <mergeCell ref="P14:Q14"/>
    <mergeCell ref="R14:S14"/>
    <mergeCell ref="T14:U14"/>
    <mergeCell ref="V14:W14"/>
    <mergeCell ref="B15:C15"/>
    <mergeCell ref="D15:I15"/>
    <mergeCell ref="K15:O15"/>
    <mergeCell ref="P15:Q15"/>
    <mergeCell ref="R15:S15"/>
    <mergeCell ref="T15:U15"/>
    <mergeCell ref="V15:W15"/>
    <mergeCell ref="B16:C16"/>
    <mergeCell ref="D16:I16"/>
    <mergeCell ref="K16:O16"/>
    <mergeCell ref="P16:Q16"/>
    <mergeCell ref="R16:S16"/>
    <mergeCell ref="T16:U16"/>
    <mergeCell ref="V16:W16"/>
    <mergeCell ref="A17:A19"/>
    <mergeCell ref="B17:C17"/>
    <mergeCell ref="D17:I17"/>
    <mergeCell ref="K17:O17"/>
    <mergeCell ref="P17:Q17"/>
    <mergeCell ref="R17:S17"/>
    <mergeCell ref="T17:U17"/>
    <mergeCell ref="V17:W17"/>
    <mergeCell ref="B18:C18"/>
    <mergeCell ref="D18:I18"/>
    <mergeCell ref="K18:O18"/>
    <mergeCell ref="P18:Q18"/>
    <mergeCell ref="R18:S18"/>
    <mergeCell ref="T18:U18"/>
    <mergeCell ref="V18:W18"/>
    <mergeCell ref="B19:C19"/>
    <mergeCell ref="D19:I19"/>
    <mergeCell ref="K19:U19"/>
    <mergeCell ref="V19:W19"/>
    <mergeCell ref="A20:I20"/>
    <mergeCell ref="J20:R20"/>
    <mergeCell ref="S20:W20"/>
    <mergeCell ref="A21:I24"/>
    <mergeCell ref="J21:R24"/>
    <mergeCell ref="S21:W24"/>
    <mergeCell ref="A25:N25"/>
    <mergeCell ref="O25:W25"/>
    <mergeCell ref="A26:W26"/>
    <mergeCell ref="A27:W27"/>
    <mergeCell ref="A29:D29"/>
    <mergeCell ref="E29:H29"/>
    <mergeCell ref="A30:D30"/>
    <mergeCell ref="E30:H30"/>
    <mergeCell ref="R30:U30"/>
    <mergeCell ref="R33:W35"/>
    <mergeCell ref="A33:B35"/>
    <mergeCell ref="C33:H33"/>
    <mergeCell ref="A31:B32"/>
    <mergeCell ref="C31:D31"/>
    <mergeCell ref="E31:H31"/>
    <mergeCell ref="I31:Q31"/>
    <mergeCell ref="R31:W32"/>
    <mergeCell ref="C32:H32"/>
    <mergeCell ref="I39:O39"/>
    <mergeCell ref="A40:C40"/>
    <mergeCell ref="D40:H40"/>
    <mergeCell ref="Y33:Y36"/>
    <mergeCell ref="C34:H34"/>
    <mergeCell ref="C35:H35"/>
    <mergeCell ref="A37:H37"/>
    <mergeCell ref="I37:O37"/>
    <mergeCell ref="P37:T37"/>
    <mergeCell ref="U37:W37"/>
    <mergeCell ref="I42:O42"/>
    <mergeCell ref="P42:T42"/>
    <mergeCell ref="U42:W42"/>
    <mergeCell ref="A38:C38"/>
    <mergeCell ref="D38:H38"/>
    <mergeCell ref="I38:O38"/>
    <mergeCell ref="P38:T40"/>
    <mergeCell ref="U38:W40"/>
    <mergeCell ref="A39:C39"/>
    <mergeCell ref="D39:H39"/>
    <mergeCell ref="A43:W43"/>
    <mergeCell ref="A44:W44"/>
    <mergeCell ref="A45:W45"/>
    <mergeCell ref="A46:W46"/>
    <mergeCell ref="I40:O40"/>
    <mergeCell ref="A41:H41"/>
    <mergeCell ref="I41:O41"/>
    <mergeCell ref="P41:T41"/>
    <mergeCell ref="U41:W41"/>
    <mergeCell ref="A42:H42"/>
    <mergeCell ref="A47:K47"/>
    <mergeCell ref="L47:O47"/>
    <mergeCell ref="P47:W47"/>
    <mergeCell ref="A48:I48"/>
    <mergeCell ref="J48:S48"/>
    <mergeCell ref="T48:W48"/>
    <mergeCell ref="A49:I49"/>
    <mergeCell ref="J49:S49"/>
    <mergeCell ref="T49:W49"/>
    <mergeCell ref="A50:I50"/>
    <mergeCell ref="J50:S50"/>
    <mergeCell ref="T50:W50"/>
    <mergeCell ref="A53:I53"/>
    <mergeCell ref="J53:S53"/>
    <mergeCell ref="T53:W53"/>
    <mergeCell ref="I33:Q35"/>
    <mergeCell ref="A51:I51"/>
    <mergeCell ref="J51:S51"/>
    <mergeCell ref="T51:W51"/>
    <mergeCell ref="A52:I52"/>
    <mergeCell ref="J52:S52"/>
    <mergeCell ref="T52:W52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view="pageBreakPreview" zoomScaleSheetLayoutView="100" zoomScalePageLayoutView="0" workbookViewId="0" topLeftCell="A1">
      <selection activeCell="E4" sqref="E4:I4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29.875" style="15" customWidth="1"/>
    <col min="26" max="16384" width="9.00390625" style="15" customWidth="1"/>
  </cols>
  <sheetData>
    <row r="1" spans="1:23" ht="16.5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9.5" customHeight="1">
      <c r="A2" s="74" t="s">
        <v>56</v>
      </c>
      <c r="B2" s="74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  <c r="S2" s="76"/>
      <c r="T2" s="76"/>
      <c r="U2" s="76"/>
      <c r="V2" s="161">
        <f ca="1">TODAY()</f>
        <v>43602</v>
      </c>
      <c r="W2" s="162"/>
    </row>
    <row r="3" spans="1:23" ht="19.5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78"/>
      <c r="S3" s="78"/>
      <c r="T3" s="78"/>
      <c r="U3" s="78"/>
      <c r="V3" s="163" t="s">
        <v>16</v>
      </c>
      <c r="W3" s="164"/>
    </row>
    <row r="4" spans="1:25" s="11" customFormat="1" ht="25.5" customHeight="1">
      <c r="A4" s="166" t="s">
        <v>54</v>
      </c>
      <c r="B4" s="167"/>
      <c r="C4" s="167"/>
      <c r="D4" s="168"/>
      <c r="E4" s="342"/>
      <c r="F4" s="343"/>
      <c r="G4" s="343"/>
      <c r="H4" s="343"/>
      <c r="I4" s="344"/>
      <c r="J4" s="151" t="s">
        <v>8</v>
      </c>
      <c r="K4" s="151"/>
      <c r="L4" s="151"/>
      <c r="M4" s="151"/>
      <c r="N4" s="151"/>
      <c r="O4" s="151"/>
      <c r="P4" s="151"/>
      <c r="Q4" s="151"/>
      <c r="R4" s="152"/>
      <c r="S4" s="152"/>
      <c r="T4" s="152"/>
      <c r="U4" s="152"/>
      <c r="V4" s="152"/>
      <c r="W4" s="153"/>
      <c r="Y4" s="20"/>
    </row>
    <row r="5" spans="1:26" s="11" customFormat="1" ht="19.5" customHeight="1">
      <c r="A5" s="45" t="s">
        <v>11</v>
      </c>
      <c r="B5" s="8" t="s">
        <v>169</v>
      </c>
      <c r="C5" s="169" t="s">
        <v>173</v>
      </c>
      <c r="D5" s="170"/>
      <c r="E5" s="27" t="s">
        <v>0</v>
      </c>
      <c r="F5" s="71"/>
      <c r="G5" s="71"/>
      <c r="H5" s="71"/>
      <c r="I5" s="71"/>
      <c r="J5" s="154" t="s">
        <v>186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6"/>
      <c r="Y5" s="25" t="s">
        <v>189</v>
      </c>
      <c r="Z5" s="12"/>
    </row>
    <row r="6" spans="1:26" s="11" customFormat="1" ht="19.5" customHeight="1">
      <c r="A6" s="46"/>
      <c r="B6" s="8" t="s">
        <v>23</v>
      </c>
      <c r="C6" s="171" t="s">
        <v>24</v>
      </c>
      <c r="D6" s="172"/>
      <c r="E6" s="111" t="s">
        <v>50</v>
      </c>
      <c r="F6" s="112"/>
      <c r="G6" s="112"/>
      <c r="H6" s="112"/>
      <c r="I6" s="112"/>
      <c r="J6" s="157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9"/>
      <c r="Y6" s="26"/>
      <c r="Z6" s="12"/>
    </row>
    <row r="7" spans="1:26" s="11" customFormat="1" ht="19.5" customHeight="1">
      <c r="A7" s="46"/>
      <c r="B7" s="8" t="s">
        <v>23</v>
      </c>
      <c r="C7" s="143" t="s">
        <v>48</v>
      </c>
      <c r="D7" s="144"/>
      <c r="E7" s="117"/>
      <c r="F7" s="118"/>
      <c r="G7" s="118"/>
      <c r="H7" s="118"/>
      <c r="I7" s="118"/>
      <c r="J7" s="15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/>
      <c r="Y7" s="26"/>
      <c r="Z7" s="12"/>
    </row>
    <row r="8" spans="1:26" s="11" customFormat="1" ht="19.5" customHeight="1">
      <c r="A8" s="46"/>
      <c r="B8" s="8" t="s">
        <v>23</v>
      </c>
      <c r="C8" s="143" t="s">
        <v>25</v>
      </c>
      <c r="D8" s="144"/>
      <c r="E8" s="27" t="s">
        <v>1</v>
      </c>
      <c r="F8" s="71"/>
      <c r="G8" s="71"/>
      <c r="H8" s="71"/>
      <c r="I8" s="71"/>
      <c r="J8" s="157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9"/>
      <c r="Y8" s="26"/>
      <c r="Z8" s="12"/>
    </row>
    <row r="9" spans="1:23" s="11" customFormat="1" ht="19.5" customHeight="1">
      <c r="A9" s="165"/>
      <c r="B9" s="6" t="s">
        <v>23</v>
      </c>
      <c r="C9" s="145" t="s">
        <v>26</v>
      </c>
      <c r="D9" s="146"/>
      <c r="E9" s="141"/>
      <c r="F9" s="142"/>
      <c r="G9" s="142"/>
      <c r="H9" s="142"/>
      <c r="I9" s="142"/>
      <c r="J9" s="157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9"/>
    </row>
    <row r="10" spans="1:23" s="11" customFormat="1" ht="22.5" customHeight="1">
      <c r="A10" s="45" t="s">
        <v>12</v>
      </c>
      <c r="B10" s="47" t="s">
        <v>166</v>
      </c>
      <c r="C10" s="176"/>
      <c r="D10" s="37" t="s">
        <v>183</v>
      </c>
      <c r="E10" s="38"/>
      <c r="F10" s="38"/>
      <c r="G10" s="38"/>
      <c r="H10" s="38"/>
      <c r="I10" s="38"/>
      <c r="J10" s="173" t="s">
        <v>55</v>
      </c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5"/>
    </row>
    <row r="11" spans="1:23" s="11" customFormat="1" ht="18.75" customHeight="1">
      <c r="A11" s="58"/>
      <c r="B11" s="176"/>
      <c r="C11" s="176"/>
      <c r="D11" s="38"/>
      <c r="E11" s="38"/>
      <c r="F11" s="38"/>
      <c r="G11" s="38"/>
      <c r="H11" s="38"/>
      <c r="I11" s="38"/>
      <c r="J11" s="64" t="s">
        <v>51</v>
      </c>
      <c r="K11" s="27" t="s">
        <v>175</v>
      </c>
      <c r="L11" s="143"/>
      <c r="M11" s="143"/>
      <c r="N11" s="71"/>
      <c r="O11" s="71"/>
      <c r="P11" s="27" t="s">
        <v>176</v>
      </c>
      <c r="Q11" s="71"/>
      <c r="R11" s="27" t="s">
        <v>177</v>
      </c>
      <c r="S11" s="71"/>
      <c r="T11" s="27" t="s">
        <v>178</v>
      </c>
      <c r="U11" s="71"/>
      <c r="V11" s="27" t="s">
        <v>179</v>
      </c>
      <c r="W11" s="63"/>
    </row>
    <row r="12" spans="1:23" s="11" customFormat="1" ht="42" customHeight="1">
      <c r="A12" s="58"/>
      <c r="B12" s="181" t="s">
        <v>170</v>
      </c>
      <c r="C12" s="182"/>
      <c r="D12" s="30" t="s">
        <v>184</v>
      </c>
      <c r="E12" s="177"/>
      <c r="F12" s="177"/>
      <c r="G12" s="177"/>
      <c r="H12" s="177"/>
      <c r="I12" s="178"/>
      <c r="J12" s="65"/>
      <c r="K12" s="49" t="s">
        <v>187</v>
      </c>
      <c r="L12" s="50"/>
      <c r="M12" s="50"/>
      <c r="N12" s="50"/>
      <c r="O12" s="51"/>
      <c r="P12" s="67" t="s">
        <v>188</v>
      </c>
      <c r="Q12" s="68"/>
      <c r="R12" s="69">
        <v>1</v>
      </c>
      <c r="S12" s="70"/>
      <c r="T12" s="60">
        <v>17460</v>
      </c>
      <c r="U12" s="61"/>
      <c r="V12" s="62">
        <f aca="true" t="shared" si="0" ref="V12:V18">IF(R12*T12=0,"",R12*T12)</f>
        <v>17460</v>
      </c>
      <c r="W12" s="63"/>
    </row>
    <row r="13" spans="1:23" s="11" customFormat="1" ht="42" customHeight="1">
      <c r="A13" s="59"/>
      <c r="B13" s="181" t="s">
        <v>171</v>
      </c>
      <c r="C13" s="182"/>
      <c r="D13" s="69" t="s">
        <v>185</v>
      </c>
      <c r="E13" s="179"/>
      <c r="F13" s="179"/>
      <c r="G13" s="179"/>
      <c r="H13" s="179"/>
      <c r="I13" s="180"/>
      <c r="J13" s="65"/>
      <c r="K13" s="49"/>
      <c r="L13" s="50"/>
      <c r="M13" s="50"/>
      <c r="N13" s="50"/>
      <c r="O13" s="51"/>
      <c r="P13" s="67"/>
      <c r="Q13" s="68"/>
      <c r="R13" s="69"/>
      <c r="S13" s="70"/>
      <c r="T13" s="60"/>
      <c r="U13" s="61"/>
      <c r="V13" s="62">
        <f t="shared" si="0"/>
      </c>
      <c r="W13" s="63"/>
    </row>
    <row r="14" spans="1:23" s="11" customFormat="1" ht="42" customHeight="1">
      <c r="A14" s="45" t="s">
        <v>139</v>
      </c>
      <c r="B14" s="47" t="s">
        <v>6</v>
      </c>
      <c r="C14" s="48"/>
      <c r="D14" s="71"/>
      <c r="E14" s="72"/>
      <c r="F14" s="72"/>
      <c r="G14" s="72"/>
      <c r="H14" s="72"/>
      <c r="I14" s="73"/>
      <c r="J14" s="65"/>
      <c r="K14" s="49"/>
      <c r="L14" s="50"/>
      <c r="M14" s="50"/>
      <c r="N14" s="50"/>
      <c r="O14" s="51"/>
      <c r="P14" s="67"/>
      <c r="Q14" s="68"/>
      <c r="R14" s="69"/>
      <c r="S14" s="70"/>
      <c r="T14" s="60"/>
      <c r="U14" s="61"/>
      <c r="V14" s="62">
        <f t="shared" si="0"/>
      </c>
      <c r="W14" s="63"/>
    </row>
    <row r="15" spans="1:23" s="11" customFormat="1" ht="42" customHeight="1">
      <c r="A15" s="46"/>
      <c r="B15" s="47" t="s">
        <v>5</v>
      </c>
      <c r="C15" s="48"/>
      <c r="D15" s="71"/>
      <c r="E15" s="72"/>
      <c r="F15" s="72"/>
      <c r="G15" s="72"/>
      <c r="H15" s="72"/>
      <c r="I15" s="73"/>
      <c r="J15" s="65"/>
      <c r="K15" s="49"/>
      <c r="L15" s="50"/>
      <c r="M15" s="50"/>
      <c r="N15" s="50"/>
      <c r="O15" s="51"/>
      <c r="P15" s="67"/>
      <c r="Q15" s="68"/>
      <c r="R15" s="69"/>
      <c r="S15" s="70"/>
      <c r="T15" s="60"/>
      <c r="U15" s="61"/>
      <c r="V15" s="62">
        <f t="shared" si="0"/>
      </c>
      <c r="W15" s="63"/>
    </row>
    <row r="16" spans="1:23" s="11" customFormat="1" ht="42" customHeight="1">
      <c r="A16" s="46"/>
      <c r="B16" s="47" t="s">
        <v>7</v>
      </c>
      <c r="C16" s="48"/>
      <c r="D16" s="71"/>
      <c r="E16" s="72"/>
      <c r="F16" s="72"/>
      <c r="G16" s="72"/>
      <c r="H16" s="72"/>
      <c r="I16" s="73"/>
      <c r="J16" s="65"/>
      <c r="K16" s="49"/>
      <c r="L16" s="50"/>
      <c r="M16" s="50"/>
      <c r="N16" s="50"/>
      <c r="O16" s="51"/>
      <c r="P16" s="67"/>
      <c r="Q16" s="68"/>
      <c r="R16" s="69"/>
      <c r="S16" s="70"/>
      <c r="T16" s="60"/>
      <c r="U16" s="61"/>
      <c r="V16" s="62">
        <f t="shared" si="0"/>
      </c>
      <c r="W16" s="63"/>
    </row>
    <row r="17" spans="1:23" s="11" customFormat="1" ht="42" customHeight="1">
      <c r="A17" s="45" t="s">
        <v>13</v>
      </c>
      <c r="B17" s="47" t="s">
        <v>6</v>
      </c>
      <c r="C17" s="48"/>
      <c r="D17" s="71"/>
      <c r="E17" s="72"/>
      <c r="F17" s="72"/>
      <c r="G17" s="72"/>
      <c r="H17" s="72"/>
      <c r="I17" s="73"/>
      <c r="J17" s="65"/>
      <c r="K17" s="49"/>
      <c r="L17" s="50"/>
      <c r="M17" s="50"/>
      <c r="N17" s="50"/>
      <c r="O17" s="51"/>
      <c r="P17" s="67"/>
      <c r="Q17" s="68"/>
      <c r="R17" s="69"/>
      <c r="S17" s="70"/>
      <c r="T17" s="60"/>
      <c r="U17" s="61"/>
      <c r="V17" s="62">
        <f t="shared" si="0"/>
      </c>
      <c r="W17" s="63"/>
    </row>
    <row r="18" spans="1:23" s="11" customFormat="1" ht="42" customHeight="1">
      <c r="A18" s="46"/>
      <c r="B18" s="47" t="s">
        <v>5</v>
      </c>
      <c r="C18" s="48"/>
      <c r="D18" s="71"/>
      <c r="E18" s="72"/>
      <c r="F18" s="72"/>
      <c r="G18" s="72"/>
      <c r="H18" s="72"/>
      <c r="I18" s="73"/>
      <c r="J18" s="65"/>
      <c r="K18" s="49"/>
      <c r="L18" s="50"/>
      <c r="M18" s="50"/>
      <c r="N18" s="50"/>
      <c r="O18" s="51"/>
      <c r="P18" s="67"/>
      <c r="Q18" s="68"/>
      <c r="R18" s="69"/>
      <c r="S18" s="70"/>
      <c r="T18" s="60"/>
      <c r="U18" s="61"/>
      <c r="V18" s="62">
        <f t="shared" si="0"/>
      </c>
      <c r="W18" s="63"/>
    </row>
    <row r="19" spans="1:23" s="11" customFormat="1" ht="42" customHeight="1">
      <c r="A19" s="46"/>
      <c r="B19" s="47" t="s">
        <v>7</v>
      </c>
      <c r="C19" s="48"/>
      <c r="D19" s="71"/>
      <c r="E19" s="72"/>
      <c r="F19" s="72"/>
      <c r="G19" s="72"/>
      <c r="H19" s="72"/>
      <c r="I19" s="73"/>
      <c r="J19" s="66"/>
      <c r="K19" s="138" t="s">
        <v>174</v>
      </c>
      <c r="L19" s="139"/>
      <c r="M19" s="139"/>
      <c r="N19" s="139"/>
      <c r="O19" s="139"/>
      <c r="P19" s="139"/>
      <c r="Q19" s="139"/>
      <c r="R19" s="139"/>
      <c r="S19" s="139"/>
      <c r="T19" s="139"/>
      <c r="U19" s="140"/>
      <c r="V19" s="62">
        <f>IF(SUM(V12:W18)=0,"",SUM(V12:W18))</f>
        <v>17460</v>
      </c>
      <c r="W19" s="63"/>
    </row>
    <row r="20" spans="1:23" s="11" customFormat="1" ht="42" customHeight="1">
      <c r="A20" s="80" t="s">
        <v>39</v>
      </c>
      <c r="B20" s="81"/>
      <c r="C20" s="81"/>
      <c r="D20" s="81"/>
      <c r="E20" s="81"/>
      <c r="F20" s="81"/>
      <c r="G20" s="81"/>
      <c r="H20" s="81"/>
      <c r="I20" s="81"/>
      <c r="J20" s="37" t="s">
        <v>14</v>
      </c>
      <c r="K20" s="81"/>
      <c r="L20" s="81"/>
      <c r="M20" s="81"/>
      <c r="N20" s="81"/>
      <c r="O20" s="81"/>
      <c r="P20" s="81"/>
      <c r="Q20" s="81"/>
      <c r="R20" s="81"/>
      <c r="S20" s="37" t="s">
        <v>9</v>
      </c>
      <c r="T20" s="37"/>
      <c r="U20" s="37"/>
      <c r="V20" s="37"/>
      <c r="W20" s="82"/>
    </row>
    <row r="21" spans="1:23" s="11" customFormat="1" ht="42" customHeight="1">
      <c r="A21" s="87"/>
      <c r="B21" s="88"/>
      <c r="C21" s="88"/>
      <c r="D21" s="89"/>
      <c r="E21" s="89"/>
      <c r="F21" s="89"/>
      <c r="G21" s="89"/>
      <c r="H21" s="89"/>
      <c r="I21" s="90"/>
      <c r="J21" s="83" t="s">
        <v>172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85"/>
    </row>
    <row r="22" spans="1:23" s="11" customFormat="1" ht="42" customHeight="1">
      <c r="A22" s="91"/>
      <c r="B22" s="92"/>
      <c r="C22" s="92"/>
      <c r="D22" s="93"/>
      <c r="E22" s="93"/>
      <c r="F22" s="93"/>
      <c r="G22" s="93"/>
      <c r="H22" s="93"/>
      <c r="I22" s="94"/>
      <c r="J22" s="83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85"/>
    </row>
    <row r="23" spans="1:23" s="11" customFormat="1" ht="42" customHeight="1">
      <c r="A23" s="91"/>
      <c r="B23" s="92"/>
      <c r="C23" s="92"/>
      <c r="D23" s="93"/>
      <c r="E23" s="93"/>
      <c r="F23" s="93"/>
      <c r="G23" s="93"/>
      <c r="H23" s="93"/>
      <c r="I23" s="94"/>
      <c r="J23" s="8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85"/>
    </row>
    <row r="24" spans="1:23" s="11" customFormat="1" ht="15" customHeight="1" thickBot="1">
      <c r="A24" s="95"/>
      <c r="B24" s="96"/>
      <c r="C24" s="96"/>
      <c r="D24" s="96"/>
      <c r="E24" s="96"/>
      <c r="F24" s="96"/>
      <c r="G24" s="96"/>
      <c r="H24" s="96"/>
      <c r="I24" s="97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6"/>
    </row>
    <row r="25" spans="1:23" s="11" customFormat="1" ht="27.75" customHeight="1">
      <c r="A25" s="149" t="s">
        <v>20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50" t="s">
        <v>19</v>
      </c>
      <c r="P25" s="150"/>
      <c r="Q25" s="150"/>
      <c r="R25" s="150"/>
      <c r="S25" s="150"/>
      <c r="T25" s="150"/>
      <c r="U25" s="150"/>
      <c r="V25" s="150"/>
      <c r="W25" s="150"/>
    </row>
    <row r="26" spans="1:23" s="11" customFormat="1" ht="16.5" customHeight="1">
      <c r="A26" s="128" t="s">
        <v>18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</row>
    <row r="27" spans="1:23" s="11" customFormat="1" ht="31.5" customHeight="1">
      <c r="A27" s="147" t="s">
        <v>57</v>
      </c>
      <c r="B27" s="147"/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:23" s="11" customFormat="1" ht="18" customHeight="1">
      <c r="A28" s="3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O28" s="5"/>
      <c r="P28" s="1"/>
      <c r="Q28" s="13"/>
      <c r="R28" s="13"/>
      <c r="S28" s="13"/>
      <c r="T28" s="13"/>
      <c r="U28" s="13"/>
      <c r="V28" s="13"/>
      <c r="W28" s="13"/>
    </row>
    <row r="29" spans="1:23" s="11" customFormat="1" ht="19.5" customHeight="1">
      <c r="A29" s="47" t="s">
        <v>22</v>
      </c>
      <c r="B29" s="47"/>
      <c r="C29" s="47"/>
      <c r="D29" s="47"/>
      <c r="E29" s="81"/>
      <c r="F29" s="81"/>
      <c r="G29" s="81"/>
      <c r="H29" s="81"/>
      <c r="I29" s="13"/>
      <c r="J29" s="13"/>
      <c r="K29" s="13"/>
      <c r="L29" s="13"/>
      <c r="O29" s="5"/>
      <c r="P29" s="1"/>
      <c r="Q29" s="13"/>
      <c r="R29" s="13"/>
      <c r="S29" s="13"/>
      <c r="T29" s="13"/>
      <c r="U29" s="13"/>
      <c r="V29" s="13"/>
      <c r="W29" s="13"/>
    </row>
    <row r="30" spans="1:23" s="11" customFormat="1" ht="19.5" customHeight="1">
      <c r="A30" s="47" t="s">
        <v>40</v>
      </c>
      <c r="B30" s="47"/>
      <c r="C30" s="47"/>
      <c r="D30" s="47"/>
      <c r="E30" s="81"/>
      <c r="F30" s="81"/>
      <c r="G30" s="81"/>
      <c r="H30" s="81"/>
      <c r="I30" s="13"/>
      <c r="J30" s="13"/>
      <c r="K30" s="13"/>
      <c r="L30" s="13"/>
      <c r="M30" s="13"/>
      <c r="N30" s="13"/>
      <c r="O30" s="13"/>
      <c r="P30" s="13"/>
      <c r="Q30" s="13"/>
      <c r="R30" s="79" t="s">
        <v>38</v>
      </c>
      <c r="S30" s="79"/>
      <c r="T30" s="79"/>
      <c r="U30" s="79"/>
      <c r="V30" s="13"/>
      <c r="W30" s="13"/>
    </row>
    <row r="31" spans="1:23" s="11" customFormat="1" ht="18" customHeight="1">
      <c r="A31" s="37" t="s">
        <v>27</v>
      </c>
      <c r="B31" s="37"/>
      <c r="C31" s="37" t="s">
        <v>28</v>
      </c>
      <c r="D31" s="37"/>
      <c r="E31" s="136">
        <v>108</v>
      </c>
      <c r="F31" s="136"/>
      <c r="G31" s="136"/>
      <c r="H31" s="136"/>
      <c r="I31" s="47" t="s">
        <v>36</v>
      </c>
      <c r="J31" s="47"/>
      <c r="K31" s="47"/>
      <c r="L31" s="47"/>
      <c r="M31" s="47"/>
      <c r="N31" s="47"/>
      <c r="O31" s="47"/>
      <c r="P31" s="47"/>
      <c r="Q31" s="47"/>
      <c r="R31" s="37" t="s">
        <v>37</v>
      </c>
      <c r="S31" s="37"/>
      <c r="T31" s="37"/>
      <c r="U31" s="37"/>
      <c r="V31" s="37"/>
      <c r="W31" s="37"/>
    </row>
    <row r="32" spans="1:23" s="11" customFormat="1" ht="16.5">
      <c r="A32" s="37"/>
      <c r="B32" s="37"/>
      <c r="C32" s="137" t="s">
        <v>29</v>
      </c>
      <c r="D32" s="137"/>
      <c r="E32" s="137"/>
      <c r="F32" s="137"/>
      <c r="G32" s="137"/>
      <c r="H32" s="137"/>
      <c r="I32" s="9" t="s">
        <v>30</v>
      </c>
      <c r="J32" s="9" t="s">
        <v>32</v>
      </c>
      <c r="K32" s="9" t="s">
        <v>33</v>
      </c>
      <c r="L32" s="9" t="s">
        <v>34</v>
      </c>
      <c r="M32" s="9" t="s">
        <v>31</v>
      </c>
      <c r="N32" s="9" t="s">
        <v>32</v>
      </c>
      <c r="O32" s="9" t="s">
        <v>33</v>
      </c>
      <c r="P32" s="9" t="s">
        <v>34</v>
      </c>
      <c r="Q32" s="9" t="s">
        <v>35</v>
      </c>
      <c r="R32" s="37"/>
      <c r="S32" s="37"/>
      <c r="T32" s="37"/>
      <c r="U32" s="37"/>
      <c r="V32" s="37"/>
      <c r="W32" s="37"/>
    </row>
    <row r="33" spans="1:25" s="11" customFormat="1" ht="19.5" customHeight="1">
      <c r="A33" s="98"/>
      <c r="B33" s="99"/>
      <c r="C33" s="129" t="str">
        <f>D10</f>
        <v>建築及設備計畫</v>
      </c>
      <c r="D33" s="130"/>
      <c r="E33" s="130"/>
      <c r="F33" s="130"/>
      <c r="G33" s="130"/>
      <c r="H33" s="131"/>
      <c r="I33" s="102">
        <f>IF(V19=0,"",V19)</f>
        <v>17460</v>
      </c>
      <c r="J33" s="103"/>
      <c r="K33" s="103"/>
      <c r="L33" s="103"/>
      <c r="M33" s="103"/>
      <c r="N33" s="103"/>
      <c r="O33" s="103"/>
      <c r="P33" s="103"/>
      <c r="Q33" s="104"/>
      <c r="R33" s="111" t="str">
        <f>IF(J5=0,"",J5)</f>
        <v>家政教室教學用冰箱1台。</v>
      </c>
      <c r="S33" s="112"/>
      <c r="T33" s="112"/>
      <c r="U33" s="112"/>
      <c r="V33" s="112"/>
      <c r="W33" s="113"/>
      <c r="Y33" s="25" t="s">
        <v>200</v>
      </c>
    </row>
    <row r="34" spans="1:25" s="11" customFormat="1" ht="19.5" customHeight="1">
      <c r="A34" s="52"/>
      <c r="B34" s="100"/>
      <c r="C34" s="52" t="str">
        <f>D12</f>
        <v>其他設備</v>
      </c>
      <c r="D34" s="53"/>
      <c r="E34" s="53"/>
      <c r="F34" s="53"/>
      <c r="G34" s="53"/>
      <c r="H34" s="54"/>
      <c r="I34" s="105"/>
      <c r="J34" s="106"/>
      <c r="K34" s="106"/>
      <c r="L34" s="106"/>
      <c r="M34" s="106"/>
      <c r="N34" s="106"/>
      <c r="O34" s="106"/>
      <c r="P34" s="106"/>
      <c r="Q34" s="107"/>
      <c r="R34" s="114"/>
      <c r="S34" s="115"/>
      <c r="T34" s="115"/>
      <c r="U34" s="115"/>
      <c r="V34" s="115"/>
      <c r="W34" s="116"/>
      <c r="Y34" s="26"/>
    </row>
    <row r="35" spans="1:25" s="11" customFormat="1" ht="34.5" customHeight="1">
      <c r="A35" s="55"/>
      <c r="B35" s="101"/>
      <c r="C35" s="55" t="str">
        <f>IF(D13=0,"",D13)</f>
        <v>購置什項設備</v>
      </c>
      <c r="D35" s="56"/>
      <c r="E35" s="56"/>
      <c r="F35" s="56"/>
      <c r="G35" s="56"/>
      <c r="H35" s="57"/>
      <c r="I35" s="108"/>
      <c r="J35" s="109"/>
      <c r="K35" s="109"/>
      <c r="L35" s="109"/>
      <c r="M35" s="109"/>
      <c r="N35" s="109"/>
      <c r="O35" s="109"/>
      <c r="P35" s="109"/>
      <c r="Q35" s="110"/>
      <c r="R35" s="117"/>
      <c r="S35" s="118"/>
      <c r="T35" s="118"/>
      <c r="U35" s="118"/>
      <c r="V35" s="118"/>
      <c r="W35" s="119"/>
      <c r="Y35" s="26"/>
    </row>
    <row r="36" spans="1:25" s="11" customFormat="1" ht="4.5" customHeight="1">
      <c r="A36" s="4"/>
      <c r="B36" s="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Y36" s="26"/>
    </row>
    <row r="37" spans="1:23" s="11" customFormat="1" ht="33" customHeight="1">
      <c r="A37" s="40" t="s">
        <v>142</v>
      </c>
      <c r="B37" s="43"/>
      <c r="C37" s="43"/>
      <c r="D37" s="43"/>
      <c r="E37" s="43"/>
      <c r="F37" s="43"/>
      <c r="G37" s="43"/>
      <c r="H37" s="44"/>
      <c r="I37" s="40" t="s">
        <v>144</v>
      </c>
      <c r="J37" s="41"/>
      <c r="K37" s="41"/>
      <c r="L37" s="41"/>
      <c r="M37" s="41"/>
      <c r="N37" s="41"/>
      <c r="O37" s="42"/>
      <c r="P37" s="40" t="s">
        <v>146</v>
      </c>
      <c r="Q37" s="41"/>
      <c r="R37" s="41"/>
      <c r="S37" s="41"/>
      <c r="T37" s="42"/>
      <c r="U37" s="40" t="s">
        <v>147</v>
      </c>
      <c r="V37" s="41"/>
      <c r="W37" s="42"/>
    </row>
    <row r="38" spans="1:23" s="11" customFormat="1" ht="39.75" customHeight="1">
      <c r="A38" s="27" t="s">
        <v>143</v>
      </c>
      <c r="B38" s="39"/>
      <c r="C38" s="39"/>
      <c r="D38" s="37"/>
      <c r="E38" s="38"/>
      <c r="F38" s="38"/>
      <c r="G38" s="38"/>
      <c r="H38" s="38"/>
      <c r="I38" s="30"/>
      <c r="J38" s="28"/>
      <c r="K38" s="28"/>
      <c r="L38" s="28"/>
      <c r="M38" s="28"/>
      <c r="N38" s="28"/>
      <c r="O38" s="29"/>
      <c r="P38" s="98"/>
      <c r="Q38" s="120"/>
      <c r="R38" s="120"/>
      <c r="S38" s="120"/>
      <c r="T38" s="121"/>
      <c r="U38" s="98"/>
      <c r="V38" s="120"/>
      <c r="W38" s="121"/>
    </row>
    <row r="39" spans="1:23" s="11" customFormat="1" ht="39.75" customHeight="1">
      <c r="A39" s="27" t="s">
        <v>148</v>
      </c>
      <c r="B39" s="39"/>
      <c r="C39" s="39"/>
      <c r="D39" s="37"/>
      <c r="E39" s="38"/>
      <c r="F39" s="38"/>
      <c r="G39" s="38"/>
      <c r="H39" s="38"/>
      <c r="I39" s="40" t="s">
        <v>145</v>
      </c>
      <c r="J39" s="41"/>
      <c r="K39" s="41"/>
      <c r="L39" s="41"/>
      <c r="M39" s="41"/>
      <c r="N39" s="41"/>
      <c r="O39" s="42"/>
      <c r="P39" s="122"/>
      <c r="Q39" s="123"/>
      <c r="R39" s="123"/>
      <c r="S39" s="123"/>
      <c r="T39" s="124"/>
      <c r="U39" s="122"/>
      <c r="V39" s="123"/>
      <c r="W39" s="124"/>
    </row>
    <row r="40" spans="1:23" s="11" customFormat="1" ht="39.75" customHeight="1">
      <c r="A40" s="27" t="s">
        <v>149</v>
      </c>
      <c r="B40" s="39"/>
      <c r="C40" s="39"/>
      <c r="D40" s="37"/>
      <c r="E40" s="38"/>
      <c r="F40" s="38"/>
      <c r="G40" s="38"/>
      <c r="H40" s="38"/>
      <c r="I40" s="30"/>
      <c r="J40" s="28"/>
      <c r="K40" s="28"/>
      <c r="L40" s="28"/>
      <c r="M40" s="28"/>
      <c r="N40" s="28"/>
      <c r="O40" s="29"/>
      <c r="P40" s="125"/>
      <c r="Q40" s="126"/>
      <c r="R40" s="126"/>
      <c r="S40" s="126"/>
      <c r="T40" s="127"/>
      <c r="U40" s="125"/>
      <c r="V40" s="126"/>
      <c r="W40" s="127"/>
    </row>
    <row r="41" spans="1:23" s="11" customFormat="1" ht="33" customHeight="1">
      <c r="A41" s="27" t="s">
        <v>150</v>
      </c>
      <c r="B41" s="28"/>
      <c r="C41" s="28"/>
      <c r="D41" s="28"/>
      <c r="E41" s="28"/>
      <c r="F41" s="28"/>
      <c r="G41" s="28"/>
      <c r="H41" s="29"/>
      <c r="I41" s="30" t="s">
        <v>151</v>
      </c>
      <c r="J41" s="28"/>
      <c r="K41" s="28"/>
      <c r="L41" s="28"/>
      <c r="M41" s="28"/>
      <c r="N41" s="28"/>
      <c r="O41" s="29"/>
      <c r="P41" s="30" t="s">
        <v>152</v>
      </c>
      <c r="Q41" s="28"/>
      <c r="R41" s="28"/>
      <c r="S41" s="28"/>
      <c r="T41" s="28"/>
      <c r="U41" s="30" t="s">
        <v>153</v>
      </c>
      <c r="V41" s="28"/>
      <c r="W41" s="29"/>
    </row>
    <row r="42" spans="1:23" s="11" customFormat="1" ht="39.75" customHeight="1">
      <c r="A42" s="31"/>
      <c r="B42" s="32"/>
      <c r="C42" s="32"/>
      <c r="D42" s="32"/>
      <c r="E42" s="32"/>
      <c r="F42" s="32"/>
      <c r="G42" s="32"/>
      <c r="H42" s="33"/>
      <c r="I42" s="34"/>
      <c r="J42" s="35"/>
      <c r="K42" s="35"/>
      <c r="L42" s="35"/>
      <c r="M42" s="35"/>
      <c r="N42" s="35"/>
      <c r="O42" s="36"/>
      <c r="P42" s="132"/>
      <c r="Q42" s="133"/>
      <c r="R42" s="133"/>
      <c r="S42" s="133"/>
      <c r="T42" s="134"/>
      <c r="U42" s="135"/>
      <c r="V42" s="35"/>
      <c r="W42" s="36"/>
    </row>
    <row r="43" spans="1:23" s="14" customFormat="1" ht="12.75" customHeight="1">
      <c r="A43" s="160" t="s">
        <v>46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</row>
    <row r="44" spans="1:23" s="7" customFormat="1" ht="21.75" customHeight="1">
      <c r="A44" s="115" t="s">
        <v>42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</row>
    <row r="45" spans="1:20" s="7" customFormat="1" ht="21.75" customHeight="1">
      <c r="A45" s="115" t="s">
        <v>41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</row>
    <row r="46" spans="1:20" s="7" customFormat="1" ht="53.25" customHeight="1">
      <c r="A46" s="115" t="s">
        <v>44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</row>
    <row r="47" spans="1:20" s="7" customFormat="1" ht="21.75" customHeight="1">
      <c r="A47" s="115" t="s">
        <v>43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s="7" customFormat="1" ht="21.75" customHeight="1">
      <c r="A48" s="115" t="s">
        <v>47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</row>
    <row r="49" spans="1:20" s="7" customFormat="1" ht="44.25" customHeight="1">
      <c r="A49" s="115" t="s">
        <v>45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1:20" s="7" customFormat="1" ht="44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7" customFormat="1" ht="44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4:23" ht="16.5"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4:23" ht="16.5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4:23" ht="16.5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4:23" ht="16.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4:23" ht="16.5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4:23" ht="16.5"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</sheetData>
  <sheetProtection/>
  <mergeCells count="142">
    <mergeCell ref="A49:T49"/>
    <mergeCell ref="A43:W43"/>
    <mergeCell ref="A44:W44"/>
    <mergeCell ref="A45:T45"/>
    <mergeCell ref="A46:T46"/>
    <mergeCell ref="A47:T47"/>
    <mergeCell ref="A48:T48"/>
    <mergeCell ref="P41:T41"/>
    <mergeCell ref="U41:W41"/>
    <mergeCell ref="A42:H42"/>
    <mergeCell ref="I42:O42"/>
    <mergeCell ref="P42:T42"/>
    <mergeCell ref="U42:W42"/>
    <mergeCell ref="D39:H39"/>
    <mergeCell ref="I39:O39"/>
    <mergeCell ref="A40:C40"/>
    <mergeCell ref="D40:H40"/>
    <mergeCell ref="I40:O40"/>
    <mergeCell ref="A41:H41"/>
    <mergeCell ref="I41:O41"/>
    <mergeCell ref="A37:H37"/>
    <mergeCell ref="I37:O37"/>
    <mergeCell ref="P37:T37"/>
    <mergeCell ref="U37:W37"/>
    <mergeCell ref="A38:C38"/>
    <mergeCell ref="D38:H38"/>
    <mergeCell ref="I38:O38"/>
    <mergeCell ref="P38:T40"/>
    <mergeCell ref="U38:W40"/>
    <mergeCell ref="A39:C39"/>
    <mergeCell ref="A33:B35"/>
    <mergeCell ref="C33:H33"/>
    <mergeCell ref="I33:Q35"/>
    <mergeCell ref="R33:W35"/>
    <mergeCell ref="C34:H34"/>
    <mergeCell ref="C35:H35"/>
    <mergeCell ref="A31:B32"/>
    <mergeCell ref="C31:D31"/>
    <mergeCell ref="E31:H31"/>
    <mergeCell ref="I31:Q31"/>
    <mergeCell ref="R31:W32"/>
    <mergeCell ref="C32:H32"/>
    <mergeCell ref="A27:W27"/>
    <mergeCell ref="A29:D29"/>
    <mergeCell ref="E29:H29"/>
    <mergeCell ref="A30:D30"/>
    <mergeCell ref="E30:H30"/>
    <mergeCell ref="R30:U30"/>
    <mergeCell ref="A21:I24"/>
    <mergeCell ref="J21:R24"/>
    <mergeCell ref="S21:W24"/>
    <mergeCell ref="A25:N25"/>
    <mergeCell ref="O25:W25"/>
    <mergeCell ref="A26:W26"/>
    <mergeCell ref="B19:C19"/>
    <mergeCell ref="D19:I19"/>
    <mergeCell ref="K19:U19"/>
    <mergeCell ref="V19:W19"/>
    <mergeCell ref="A20:I20"/>
    <mergeCell ref="J20:R20"/>
    <mergeCell ref="S20:W20"/>
    <mergeCell ref="V17:W17"/>
    <mergeCell ref="B18:C18"/>
    <mergeCell ref="D18:I18"/>
    <mergeCell ref="K18:O18"/>
    <mergeCell ref="P18:Q18"/>
    <mergeCell ref="R18:S18"/>
    <mergeCell ref="T18:U18"/>
    <mergeCell ref="V18:W18"/>
    <mergeCell ref="R16:S16"/>
    <mergeCell ref="T16:U16"/>
    <mergeCell ref="V16:W16"/>
    <mergeCell ref="A17:A19"/>
    <mergeCell ref="B17:C17"/>
    <mergeCell ref="D17:I17"/>
    <mergeCell ref="K17:O17"/>
    <mergeCell ref="P17:Q17"/>
    <mergeCell ref="R17:S17"/>
    <mergeCell ref="T17:U17"/>
    <mergeCell ref="T14:U14"/>
    <mergeCell ref="V14:W14"/>
    <mergeCell ref="B15:C15"/>
    <mergeCell ref="D15:I15"/>
    <mergeCell ref="K15:O15"/>
    <mergeCell ref="P15:Q15"/>
    <mergeCell ref="R15:S15"/>
    <mergeCell ref="T15:U15"/>
    <mergeCell ref="V15:W15"/>
    <mergeCell ref="A14:A16"/>
    <mergeCell ref="B14:C14"/>
    <mergeCell ref="D14:I14"/>
    <mergeCell ref="K14:O14"/>
    <mergeCell ref="P14:Q14"/>
    <mergeCell ref="R14:S14"/>
    <mergeCell ref="B16:C16"/>
    <mergeCell ref="D16:I16"/>
    <mergeCell ref="K16:O16"/>
    <mergeCell ref="P16:Q16"/>
    <mergeCell ref="V12:W12"/>
    <mergeCell ref="B13:C13"/>
    <mergeCell ref="D13:I13"/>
    <mergeCell ref="K13:O13"/>
    <mergeCell ref="P13:Q13"/>
    <mergeCell ref="R13:S13"/>
    <mergeCell ref="T13:U13"/>
    <mergeCell ref="V13:W13"/>
    <mergeCell ref="B12:C12"/>
    <mergeCell ref="D12:I12"/>
    <mergeCell ref="K12:O12"/>
    <mergeCell ref="P12:Q12"/>
    <mergeCell ref="R12:S12"/>
    <mergeCell ref="T12:U12"/>
    <mergeCell ref="A10:A13"/>
    <mergeCell ref="B10:C11"/>
    <mergeCell ref="D10:I11"/>
    <mergeCell ref="J10:W10"/>
    <mergeCell ref="J11:J19"/>
    <mergeCell ref="K11:O11"/>
    <mergeCell ref="P11:Q11"/>
    <mergeCell ref="R11:S11"/>
    <mergeCell ref="T11:U11"/>
    <mergeCell ref="V11:W11"/>
    <mergeCell ref="E5:I5"/>
    <mergeCell ref="J5:W9"/>
    <mergeCell ref="E4:I4"/>
    <mergeCell ref="J4:W4"/>
    <mergeCell ref="Y5:Y8"/>
    <mergeCell ref="C6:D6"/>
    <mergeCell ref="E6:I7"/>
    <mergeCell ref="C7:D7"/>
    <mergeCell ref="C8:D8"/>
    <mergeCell ref="E8:I8"/>
    <mergeCell ref="A5:A9"/>
    <mergeCell ref="C5:D5"/>
    <mergeCell ref="C9:D9"/>
    <mergeCell ref="E9:I9"/>
    <mergeCell ref="Y33:Y36"/>
    <mergeCell ref="A1:W1"/>
    <mergeCell ref="A2:U3"/>
    <mergeCell ref="V2:W2"/>
    <mergeCell ref="V3:W3"/>
    <mergeCell ref="A4:D4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P5" sqref="P5:P6"/>
    </sheetView>
  </sheetViews>
  <sheetFormatPr defaultColWidth="9.00390625" defaultRowHeight="16.5"/>
  <cols>
    <col min="1" max="1" width="3.50390625" style="2" customWidth="1"/>
    <col min="2" max="10" width="3.125" style="2" customWidth="1"/>
    <col min="11" max="11" width="7.375" style="2" customWidth="1"/>
    <col min="12" max="12" width="5.50390625" style="2" customWidth="1"/>
    <col min="13" max="14" width="7.875" style="2" customWidth="1"/>
    <col min="15" max="15" width="9.00390625" style="2" customWidth="1"/>
    <col min="16" max="16" width="43.875" style="2" customWidth="1"/>
    <col min="17" max="16384" width="9.00390625" style="2" customWidth="1"/>
  </cols>
  <sheetData>
    <row r="1" spans="1:14" s="11" customFormat="1" ht="18.75" customHeight="1">
      <c r="A1" s="187" t="s">
        <v>51</v>
      </c>
      <c r="B1" s="190" t="s">
        <v>49</v>
      </c>
      <c r="C1" s="39"/>
      <c r="D1" s="39"/>
      <c r="E1" s="28"/>
      <c r="F1" s="28"/>
      <c r="G1" s="190" t="s">
        <v>3</v>
      </c>
      <c r="H1" s="28"/>
      <c r="I1" s="190" t="s">
        <v>2</v>
      </c>
      <c r="J1" s="28"/>
      <c r="K1" s="190" t="s">
        <v>4</v>
      </c>
      <c r="L1" s="28"/>
      <c r="M1" s="190" t="s">
        <v>17</v>
      </c>
      <c r="N1" s="198"/>
    </row>
    <row r="2" spans="1:16" s="11" customFormat="1" ht="42" customHeight="1">
      <c r="A2" s="188"/>
      <c r="B2" s="191"/>
      <c r="C2" s="192"/>
      <c r="D2" s="192"/>
      <c r="E2" s="192"/>
      <c r="F2" s="193"/>
      <c r="G2" s="194"/>
      <c r="H2" s="195"/>
      <c r="I2" s="194"/>
      <c r="J2" s="195"/>
      <c r="K2" s="194"/>
      <c r="L2" s="195"/>
      <c r="M2" s="196">
        <f>IF(I2*K2=0,"",I2*K2)</f>
      </c>
      <c r="N2" s="197"/>
      <c r="P2" s="183" t="s">
        <v>58</v>
      </c>
    </row>
    <row r="3" spans="1:16" s="11" customFormat="1" ht="42" customHeight="1">
      <c r="A3" s="188"/>
      <c r="B3" s="191"/>
      <c r="C3" s="192"/>
      <c r="D3" s="192"/>
      <c r="E3" s="192"/>
      <c r="F3" s="193"/>
      <c r="G3" s="194"/>
      <c r="H3" s="195"/>
      <c r="I3" s="194"/>
      <c r="J3" s="195"/>
      <c r="K3" s="194"/>
      <c r="L3" s="195"/>
      <c r="M3" s="196">
        <f aca="true" t="shared" si="0" ref="M3:M18">IF(I3*K3=0,"",I3*K3)</f>
      </c>
      <c r="N3" s="197"/>
      <c r="P3" s="184"/>
    </row>
    <row r="4" spans="1:16" s="11" customFormat="1" ht="42" customHeight="1">
      <c r="A4" s="188"/>
      <c r="B4" s="191"/>
      <c r="C4" s="192"/>
      <c r="D4" s="192"/>
      <c r="E4" s="192"/>
      <c r="F4" s="193"/>
      <c r="G4" s="194"/>
      <c r="H4" s="195"/>
      <c r="I4" s="194"/>
      <c r="J4" s="195"/>
      <c r="K4" s="194"/>
      <c r="L4" s="195"/>
      <c r="M4" s="196">
        <f t="shared" si="0"/>
      </c>
      <c r="N4" s="197"/>
      <c r="P4" s="184"/>
    </row>
    <row r="5" spans="1:16" s="11" customFormat="1" ht="42" customHeight="1">
      <c r="A5" s="188"/>
      <c r="B5" s="191"/>
      <c r="C5" s="192"/>
      <c r="D5" s="192"/>
      <c r="E5" s="192"/>
      <c r="F5" s="193"/>
      <c r="G5" s="194"/>
      <c r="H5" s="195"/>
      <c r="I5" s="194"/>
      <c r="J5" s="195"/>
      <c r="K5" s="194"/>
      <c r="L5" s="195"/>
      <c r="M5" s="196">
        <f t="shared" si="0"/>
      </c>
      <c r="N5" s="197"/>
      <c r="P5" s="185" t="s">
        <v>201</v>
      </c>
    </row>
    <row r="6" spans="1:16" s="11" customFormat="1" ht="42" customHeight="1">
      <c r="A6" s="188"/>
      <c r="B6" s="191"/>
      <c r="C6" s="192"/>
      <c r="D6" s="192"/>
      <c r="E6" s="192"/>
      <c r="F6" s="193"/>
      <c r="G6" s="194"/>
      <c r="H6" s="195"/>
      <c r="I6" s="194"/>
      <c r="J6" s="195"/>
      <c r="K6" s="194"/>
      <c r="L6" s="195"/>
      <c r="M6" s="196">
        <f t="shared" si="0"/>
      </c>
      <c r="N6" s="197"/>
      <c r="P6" s="186"/>
    </row>
    <row r="7" spans="1:16" s="11" customFormat="1" ht="42" customHeight="1">
      <c r="A7" s="188"/>
      <c r="B7" s="191"/>
      <c r="C7" s="192"/>
      <c r="D7" s="192"/>
      <c r="E7" s="192"/>
      <c r="F7" s="193"/>
      <c r="G7" s="194"/>
      <c r="H7" s="195"/>
      <c r="I7" s="194"/>
      <c r="J7" s="195"/>
      <c r="K7" s="194"/>
      <c r="L7" s="195"/>
      <c r="M7" s="196">
        <f t="shared" si="0"/>
      </c>
      <c r="N7" s="197"/>
      <c r="P7" s="19"/>
    </row>
    <row r="8" spans="1:16" s="11" customFormat="1" ht="42" customHeight="1">
      <c r="A8" s="188"/>
      <c r="B8" s="191"/>
      <c r="C8" s="192"/>
      <c r="D8" s="192"/>
      <c r="E8" s="192"/>
      <c r="F8" s="193"/>
      <c r="G8" s="194"/>
      <c r="H8" s="195"/>
      <c r="I8" s="194"/>
      <c r="J8" s="195"/>
      <c r="K8" s="194"/>
      <c r="L8" s="195"/>
      <c r="M8" s="196">
        <f t="shared" si="0"/>
      </c>
      <c r="N8" s="197"/>
      <c r="P8" s="19"/>
    </row>
    <row r="9" spans="1:16" s="11" customFormat="1" ht="42" customHeight="1">
      <c r="A9" s="188"/>
      <c r="B9" s="191"/>
      <c r="C9" s="192"/>
      <c r="D9" s="192"/>
      <c r="E9" s="192"/>
      <c r="F9" s="193"/>
      <c r="G9" s="194"/>
      <c r="H9" s="195"/>
      <c r="I9" s="194"/>
      <c r="J9" s="195"/>
      <c r="K9" s="194"/>
      <c r="L9" s="195"/>
      <c r="M9" s="196">
        <f t="shared" si="0"/>
      </c>
      <c r="N9" s="197"/>
      <c r="P9" s="19"/>
    </row>
    <row r="10" spans="1:16" s="11" customFormat="1" ht="42" customHeight="1">
      <c r="A10" s="188"/>
      <c r="B10" s="191"/>
      <c r="C10" s="192"/>
      <c r="D10" s="192"/>
      <c r="E10" s="192"/>
      <c r="F10" s="193"/>
      <c r="G10" s="194"/>
      <c r="H10" s="195"/>
      <c r="I10" s="194"/>
      <c r="J10" s="195"/>
      <c r="K10" s="194"/>
      <c r="L10" s="195"/>
      <c r="M10" s="196">
        <f t="shared" si="0"/>
      </c>
      <c r="N10" s="197"/>
      <c r="P10" s="19"/>
    </row>
    <row r="11" spans="1:16" s="11" customFormat="1" ht="42" customHeight="1">
      <c r="A11" s="188"/>
      <c r="B11" s="191"/>
      <c r="C11" s="192"/>
      <c r="D11" s="192"/>
      <c r="E11" s="192"/>
      <c r="F11" s="193"/>
      <c r="G11" s="194"/>
      <c r="H11" s="195"/>
      <c r="I11" s="194"/>
      <c r="J11" s="195"/>
      <c r="K11" s="194"/>
      <c r="L11" s="195"/>
      <c r="M11" s="196">
        <f t="shared" si="0"/>
      </c>
      <c r="N11" s="197"/>
      <c r="P11" s="19"/>
    </row>
    <row r="12" spans="1:16" s="11" customFormat="1" ht="42" customHeight="1">
      <c r="A12" s="188"/>
      <c r="B12" s="191"/>
      <c r="C12" s="192"/>
      <c r="D12" s="192"/>
      <c r="E12" s="192"/>
      <c r="F12" s="193"/>
      <c r="G12" s="194"/>
      <c r="H12" s="195"/>
      <c r="I12" s="194"/>
      <c r="J12" s="195"/>
      <c r="K12" s="194"/>
      <c r="L12" s="195"/>
      <c r="M12" s="196">
        <f t="shared" si="0"/>
      </c>
      <c r="N12" s="197"/>
      <c r="P12" s="19"/>
    </row>
    <row r="13" spans="1:16" s="11" customFormat="1" ht="42" customHeight="1">
      <c r="A13" s="188"/>
      <c r="B13" s="191"/>
      <c r="C13" s="192"/>
      <c r="D13" s="192"/>
      <c r="E13" s="192"/>
      <c r="F13" s="193"/>
      <c r="G13" s="194"/>
      <c r="H13" s="195"/>
      <c r="I13" s="194"/>
      <c r="J13" s="195"/>
      <c r="K13" s="194"/>
      <c r="L13" s="195"/>
      <c r="M13" s="196">
        <f t="shared" si="0"/>
      </c>
      <c r="N13" s="197"/>
      <c r="P13" s="19"/>
    </row>
    <row r="14" spans="1:16" s="11" customFormat="1" ht="42" customHeight="1">
      <c r="A14" s="188"/>
      <c r="B14" s="191"/>
      <c r="C14" s="192"/>
      <c r="D14" s="192"/>
      <c r="E14" s="192"/>
      <c r="F14" s="193"/>
      <c r="G14" s="194"/>
      <c r="H14" s="195"/>
      <c r="I14" s="194"/>
      <c r="J14" s="195"/>
      <c r="K14" s="194"/>
      <c r="L14" s="195"/>
      <c r="M14" s="196">
        <f t="shared" si="0"/>
      </c>
      <c r="N14" s="197"/>
      <c r="P14" s="19"/>
    </row>
    <row r="15" spans="1:16" s="11" customFormat="1" ht="42" customHeight="1">
      <c r="A15" s="188"/>
      <c r="B15" s="191"/>
      <c r="C15" s="192"/>
      <c r="D15" s="192"/>
      <c r="E15" s="192"/>
      <c r="F15" s="193"/>
      <c r="G15" s="194"/>
      <c r="H15" s="195"/>
      <c r="I15" s="194"/>
      <c r="J15" s="195"/>
      <c r="K15" s="194"/>
      <c r="L15" s="195"/>
      <c r="M15" s="196">
        <f t="shared" si="0"/>
      </c>
      <c r="N15" s="197"/>
      <c r="P15" s="19"/>
    </row>
    <row r="16" spans="1:16" s="11" customFormat="1" ht="42" customHeight="1">
      <c r="A16" s="188"/>
      <c r="B16" s="191"/>
      <c r="C16" s="192"/>
      <c r="D16" s="192"/>
      <c r="E16" s="192"/>
      <c r="F16" s="193"/>
      <c r="G16" s="194"/>
      <c r="H16" s="195"/>
      <c r="I16" s="194"/>
      <c r="J16" s="195"/>
      <c r="K16" s="194"/>
      <c r="L16" s="195"/>
      <c r="M16" s="196">
        <f t="shared" si="0"/>
      </c>
      <c r="N16" s="197"/>
      <c r="P16" s="19"/>
    </row>
    <row r="17" spans="1:16" s="11" customFormat="1" ht="42" customHeight="1">
      <c r="A17" s="188"/>
      <c r="B17" s="191"/>
      <c r="C17" s="192"/>
      <c r="D17" s="192"/>
      <c r="E17" s="192"/>
      <c r="F17" s="193"/>
      <c r="G17" s="194"/>
      <c r="H17" s="195"/>
      <c r="I17" s="194"/>
      <c r="J17" s="195"/>
      <c r="K17" s="194"/>
      <c r="L17" s="195"/>
      <c r="M17" s="196">
        <f t="shared" si="0"/>
      </c>
      <c r="N17" s="197"/>
      <c r="P17" s="19"/>
    </row>
    <row r="18" spans="1:16" s="11" customFormat="1" ht="42" customHeight="1">
      <c r="A18" s="188"/>
      <c r="B18" s="191"/>
      <c r="C18" s="192"/>
      <c r="D18" s="192"/>
      <c r="E18" s="192"/>
      <c r="F18" s="193"/>
      <c r="G18" s="194"/>
      <c r="H18" s="195"/>
      <c r="I18" s="194"/>
      <c r="J18" s="195"/>
      <c r="K18" s="194"/>
      <c r="L18" s="195"/>
      <c r="M18" s="196">
        <f t="shared" si="0"/>
      </c>
      <c r="N18" s="197"/>
      <c r="P18" s="19"/>
    </row>
    <row r="19" spans="1:16" s="11" customFormat="1" ht="42" customHeight="1">
      <c r="A19" s="189"/>
      <c r="B19" s="199" t="s">
        <v>15</v>
      </c>
      <c r="C19" s="200"/>
      <c r="D19" s="200"/>
      <c r="E19" s="200"/>
      <c r="F19" s="200"/>
      <c r="G19" s="200"/>
      <c r="H19" s="200"/>
      <c r="I19" s="201"/>
      <c r="J19" s="201"/>
      <c r="K19" s="201"/>
      <c r="L19" s="202"/>
      <c r="M19" s="203">
        <f>IF(SUM(M2:N18)=0,"",SUM(M2:N18))</f>
      </c>
      <c r="N19" s="204"/>
      <c r="P19" s="19"/>
    </row>
    <row r="20" spans="1:14" ht="16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6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6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6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6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6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</sheetData>
  <sheetProtection/>
  <mergeCells count="95">
    <mergeCell ref="M7:N7"/>
    <mergeCell ref="I6:J6"/>
    <mergeCell ref="K6:L6"/>
    <mergeCell ref="M6:N6"/>
    <mergeCell ref="M5:N5"/>
    <mergeCell ref="G8:H8"/>
    <mergeCell ref="I8:J8"/>
    <mergeCell ref="K8:L8"/>
    <mergeCell ref="M8:N8"/>
    <mergeCell ref="B5:F5"/>
    <mergeCell ref="G5:H5"/>
    <mergeCell ref="I5:J5"/>
    <mergeCell ref="K5:L5"/>
    <mergeCell ref="B7:F7"/>
    <mergeCell ref="G13:H13"/>
    <mergeCell ref="I13:J13"/>
    <mergeCell ref="K13:L13"/>
    <mergeCell ref="B6:F6"/>
    <mergeCell ref="G6:H6"/>
    <mergeCell ref="K9:L9"/>
    <mergeCell ref="G7:H7"/>
    <mergeCell ref="I7:J7"/>
    <mergeCell ref="K7:L7"/>
    <mergeCell ref="M18:N18"/>
    <mergeCell ref="M17:N17"/>
    <mergeCell ref="M16:N16"/>
    <mergeCell ref="M9:N9"/>
    <mergeCell ref="M14:N14"/>
    <mergeCell ref="K15:L15"/>
    <mergeCell ref="B11:F11"/>
    <mergeCell ref="G11:H11"/>
    <mergeCell ref="I11:J11"/>
    <mergeCell ref="K11:L11"/>
    <mergeCell ref="M11:N11"/>
    <mergeCell ref="M13:N13"/>
    <mergeCell ref="B14:F14"/>
    <mergeCell ref="B13:F13"/>
    <mergeCell ref="B16:F16"/>
    <mergeCell ref="G16:H16"/>
    <mergeCell ref="I16:J16"/>
    <mergeCell ref="K16:L16"/>
    <mergeCell ref="K14:L14"/>
    <mergeCell ref="B15:F15"/>
    <mergeCell ref="G15:H15"/>
    <mergeCell ref="I15:J15"/>
    <mergeCell ref="B19:L19"/>
    <mergeCell ref="M19:N19"/>
    <mergeCell ref="I17:J17"/>
    <mergeCell ref="K17:L17"/>
    <mergeCell ref="B18:F18"/>
    <mergeCell ref="G18:H18"/>
    <mergeCell ref="I18:J18"/>
    <mergeCell ref="B17:F17"/>
    <mergeCell ref="G17:H17"/>
    <mergeCell ref="K18:L18"/>
    <mergeCell ref="B10:F10"/>
    <mergeCell ref="M10:N10"/>
    <mergeCell ref="B12:F12"/>
    <mergeCell ref="G12:H12"/>
    <mergeCell ref="I12:J12"/>
    <mergeCell ref="K12:L12"/>
    <mergeCell ref="M12:N12"/>
    <mergeCell ref="G10:H10"/>
    <mergeCell ref="I10:J10"/>
    <mergeCell ref="K10:L10"/>
    <mergeCell ref="M15:N15"/>
    <mergeCell ref="I14:J14"/>
    <mergeCell ref="G14:H14"/>
    <mergeCell ref="K4:L4"/>
    <mergeCell ref="B8:F8"/>
    <mergeCell ref="M1:N1"/>
    <mergeCell ref="B2:F2"/>
    <mergeCell ref="G2:H2"/>
    <mergeCell ref="I2:J2"/>
    <mergeCell ref="K2:L2"/>
    <mergeCell ref="M2:N2"/>
    <mergeCell ref="M3:N3"/>
    <mergeCell ref="M4:N4"/>
    <mergeCell ref="B3:F3"/>
    <mergeCell ref="G3:H3"/>
    <mergeCell ref="I3:J3"/>
    <mergeCell ref="K3:L3"/>
    <mergeCell ref="B4:F4"/>
    <mergeCell ref="G4:H4"/>
    <mergeCell ref="I4:J4"/>
    <mergeCell ref="P2:P4"/>
    <mergeCell ref="P5:P6"/>
    <mergeCell ref="A1:A19"/>
    <mergeCell ref="B1:F1"/>
    <mergeCell ref="G1:H1"/>
    <mergeCell ref="I1:J1"/>
    <mergeCell ref="K1:L1"/>
    <mergeCell ref="B9:F9"/>
    <mergeCell ref="G9:H9"/>
    <mergeCell ref="I9:J9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7"/>
  <sheetViews>
    <sheetView view="pageBreakPreview" zoomScaleSheetLayoutView="100" zoomScalePageLayoutView="0" workbookViewId="0" topLeftCell="A1">
      <selection activeCell="E4" sqref="E4:I4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29.875" style="15" customWidth="1"/>
    <col min="26" max="16384" width="9.00390625" style="15" customWidth="1"/>
  </cols>
  <sheetData>
    <row r="1" spans="1:23" ht="16.5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9.5" customHeight="1">
      <c r="A2" s="74" t="s">
        <v>56</v>
      </c>
      <c r="B2" s="74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  <c r="S2" s="76"/>
      <c r="T2" s="76"/>
      <c r="U2" s="76"/>
      <c r="V2" s="161">
        <f ca="1">TODAY()</f>
        <v>43602</v>
      </c>
      <c r="W2" s="162"/>
    </row>
    <row r="3" spans="1:23" ht="19.5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78"/>
      <c r="S3" s="78"/>
      <c r="T3" s="78"/>
      <c r="U3" s="78"/>
      <c r="V3" s="163" t="s">
        <v>16</v>
      </c>
      <c r="W3" s="164"/>
    </row>
    <row r="4" spans="1:25" s="11" customFormat="1" ht="25.5" customHeight="1">
      <c r="A4" s="166" t="s">
        <v>54</v>
      </c>
      <c r="B4" s="167"/>
      <c r="C4" s="167"/>
      <c r="D4" s="168"/>
      <c r="E4" s="342"/>
      <c r="F4" s="343"/>
      <c r="G4" s="343"/>
      <c r="H4" s="343"/>
      <c r="I4" s="344"/>
      <c r="J4" s="151" t="s">
        <v>8</v>
      </c>
      <c r="K4" s="151"/>
      <c r="L4" s="151"/>
      <c r="M4" s="151"/>
      <c r="N4" s="151"/>
      <c r="O4" s="151"/>
      <c r="P4" s="151"/>
      <c r="Q4" s="151"/>
      <c r="R4" s="152"/>
      <c r="S4" s="152"/>
      <c r="T4" s="152"/>
      <c r="U4" s="152"/>
      <c r="V4" s="152"/>
      <c r="W4" s="153"/>
      <c r="Y4" s="20"/>
    </row>
    <row r="5" spans="1:26" s="11" customFormat="1" ht="19.5" customHeight="1">
      <c r="A5" s="45" t="s">
        <v>11</v>
      </c>
      <c r="B5" s="8" t="s">
        <v>169</v>
      </c>
      <c r="C5" s="169" t="s">
        <v>173</v>
      </c>
      <c r="D5" s="170"/>
      <c r="E5" s="27" t="s">
        <v>0</v>
      </c>
      <c r="F5" s="71"/>
      <c r="G5" s="71"/>
      <c r="H5" s="71"/>
      <c r="I5" s="71"/>
      <c r="J5" s="154" t="s">
        <v>191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6"/>
      <c r="Y5" s="25" t="s">
        <v>189</v>
      </c>
      <c r="Z5" s="12"/>
    </row>
    <row r="6" spans="1:26" s="11" customFormat="1" ht="19.5" customHeight="1">
      <c r="A6" s="46"/>
      <c r="B6" s="8" t="s">
        <v>23</v>
      </c>
      <c r="C6" s="171" t="s">
        <v>24</v>
      </c>
      <c r="D6" s="172"/>
      <c r="E6" s="111" t="s">
        <v>50</v>
      </c>
      <c r="F6" s="112"/>
      <c r="G6" s="112"/>
      <c r="H6" s="112"/>
      <c r="I6" s="112"/>
      <c r="J6" s="157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9"/>
      <c r="Y6" s="26"/>
      <c r="Z6" s="12"/>
    </row>
    <row r="7" spans="1:26" s="11" customFormat="1" ht="19.5" customHeight="1">
      <c r="A7" s="46"/>
      <c r="B7" s="8" t="s">
        <v>23</v>
      </c>
      <c r="C7" s="143" t="s">
        <v>48</v>
      </c>
      <c r="D7" s="144"/>
      <c r="E7" s="117"/>
      <c r="F7" s="118"/>
      <c r="G7" s="118"/>
      <c r="H7" s="118"/>
      <c r="I7" s="118"/>
      <c r="J7" s="15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/>
      <c r="Y7" s="26"/>
      <c r="Z7" s="12"/>
    </row>
    <row r="8" spans="1:26" s="11" customFormat="1" ht="19.5" customHeight="1">
      <c r="A8" s="46"/>
      <c r="B8" s="8" t="s">
        <v>23</v>
      </c>
      <c r="C8" s="143" t="s">
        <v>25</v>
      </c>
      <c r="D8" s="144"/>
      <c r="E8" s="27" t="s">
        <v>1</v>
      </c>
      <c r="F8" s="71"/>
      <c r="G8" s="71"/>
      <c r="H8" s="71"/>
      <c r="I8" s="71"/>
      <c r="J8" s="157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9"/>
      <c r="Y8" s="26"/>
      <c r="Z8" s="12"/>
    </row>
    <row r="9" spans="1:23" s="11" customFormat="1" ht="19.5" customHeight="1">
      <c r="A9" s="165"/>
      <c r="B9" s="6" t="s">
        <v>23</v>
      </c>
      <c r="C9" s="145" t="s">
        <v>26</v>
      </c>
      <c r="D9" s="146"/>
      <c r="E9" s="141"/>
      <c r="F9" s="142"/>
      <c r="G9" s="142"/>
      <c r="H9" s="142"/>
      <c r="I9" s="142"/>
      <c r="J9" s="157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9"/>
    </row>
    <row r="10" spans="1:23" s="11" customFormat="1" ht="22.5" customHeight="1">
      <c r="A10" s="45" t="s">
        <v>12</v>
      </c>
      <c r="B10" s="47" t="s">
        <v>166</v>
      </c>
      <c r="C10" s="176"/>
      <c r="D10" s="37" t="s">
        <v>167</v>
      </c>
      <c r="E10" s="38"/>
      <c r="F10" s="38"/>
      <c r="G10" s="38"/>
      <c r="H10" s="38"/>
      <c r="I10" s="38"/>
      <c r="J10" s="173" t="s">
        <v>55</v>
      </c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5"/>
    </row>
    <row r="11" spans="1:23" s="11" customFormat="1" ht="18.75" customHeight="1">
      <c r="A11" s="58"/>
      <c r="B11" s="176"/>
      <c r="C11" s="176"/>
      <c r="D11" s="38"/>
      <c r="E11" s="38"/>
      <c r="F11" s="38"/>
      <c r="G11" s="38"/>
      <c r="H11" s="38"/>
      <c r="I11" s="38"/>
      <c r="J11" s="64" t="s">
        <v>51</v>
      </c>
      <c r="K11" s="27" t="s">
        <v>175</v>
      </c>
      <c r="L11" s="143"/>
      <c r="M11" s="143"/>
      <c r="N11" s="71"/>
      <c r="O11" s="71"/>
      <c r="P11" s="27" t="s">
        <v>176</v>
      </c>
      <c r="Q11" s="71"/>
      <c r="R11" s="27" t="s">
        <v>177</v>
      </c>
      <c r="S11" s="71"/>
      <c r="T11" s="27" t="s">
        <v>178</v>
      </c>
      <c r="U11" s="71"/>
      <c r="V11" s="27" t="s">
        <v>179</v>
      </c>
      <c r="W11" s="63"/>
    </row>
    <row r="12" spans="1:23" s="11" customFormat="1" ht="42" customHeight="1">
      <c r="A12" s="58"/>
      <c r="B12" s="181" t="s">
        <v>170</v>
      </c>
      <c r="C12" s="182"/>
      <c r="D12" s="30" t="s">
        <v>168</v>
      </c>
      <c r="E12" s="177"/>
      <c r="F12" s="177"/>
      <c r="G12" s="177"/>
      <c r="H12" s="177"/>
      <c r="I12" s="178"/>
      <c r="J12" s="65"/>
      <c r="K12" s="49" t="s">
        <v>191</v>
      </c>
      <c r="L12" s="50"/>
      <c r="M12" s="50"/>
      <c r="N12" s="50"/>
      <c r="O12" s="51"/>
      <c r="P12" s="67" t="s">
        <v>70</v>
      </c>
      <c r="Q12" s="68"/>
      <c r="R12" s="69">
        <v>1</v>
      </c>
      <c r="S12" s="70"/>
      <c r="T12" s="60">
        <v>6336</v>
      </c>
      <c r="U12" s="61"/>
      <c r="V12" s="62">
        <f aca="true" t="shared" si="0" ref="V12:V18">IF(R12*T12=0,"",R12*T12)</f>
        <v>6336</v>
      </c>
      <c r="W12" s="63"/>
    </row>
    <row r="13" spans="1:23" s="11" customFormat="1" ht="42" customHeight="1">
      <c r="A13" s="59"/>
      <c r="B13" s="181" t="s">
        <v>171</v>
      </c>
      <c r="C13" s="182"/>
      <c r="D13" s="69" t="s">
        <v>190</v>
      </c>
      <c r="E13" s="179"/>
      <c r="F13" s="179"/>
      <c r="G13" s="179"/>
      <c r="H13" s="179"/>
      <c r="I13" s="180"/>
      <c r="J13" s="65"/>
      <c r="K13" s="49"/>
      <c r="L13" s="50"/>
      <c r="M13" s="50"/>
      <c r="N13" s="50"/>
      <c r="O13" s="51"/>
      <c r="P13" s="67"/>
      <c r="Q13" s="68"/>
      <c r="R13" s="69"/>
      <c r="S13" s="70"/>
      <c r="T13" s="60"/>
      <c r="U13" s="61"/>
      <c r="V13" s="62">
        <f t="shared" si="0"/>
      </c>
      <c r="W13" s="63"/>
    </row>
    <row r="14" spans="1:23" s="11" customFormat="1" ht="42" customHeight="1">
      <c r="A14" s="45" t="s">
        <v>139</v>
      </c>
      <c r="B14" s="47" t="s">
        <v>6</v>
      </c>
      <c r="C14" s="48"/>
      <c r="D14" s="71"/>
      <c r="E14" s="72"/>
      <c r="F14" s="72"/>
      <c r="G14" s="72"/>
      <c r="H14" s="72"/>
      <c r="I14" s="73"/>
      <c r="J14" s="65"/>
      <c r="K14" s="49"/>
      <c r="L14" s="50"/>
      <c r="M14" s="50"/>
      <c r="N14" s="50"/>
      <c r="O14" s="51"/>
      <c r="P14" s="67"/>
      <c r="Q14" s="68"/>
      <c r="R14" s="69"/>
      <c r="S14" s="70"/>
      <c r="T14" s="60"/>
      <c r="U14" s="61"/>
      <c r="V14" s="62">
        <f t="shared" si="0"/>
      </c>
      <c r="W14" s="63"/>
    </row>
    <row r="15" spans="1:23" s="11" customFormat="1" ht="42" customHeight="1">
      <c r="A15" s="46"/>
      <c r="B15" s="47" t="s">
        <v>5</v>
      </c>
      <c r="C15" s="48"/>
      <c r="D15" s="71"/>
      <c r="E15" s="72"/>
      <c r="F15" s="72"/>
      <c r="G15" s="72"/>
      <c r="H15" s="72"/>
      <c r="I15" s="73"/>
      <c r="J15" s="65"/>
      <c r="K15" s="49"/>
      <c r="L15" s="50"/>
      <c r="M15" s="50"/>
      <c r="N15" s="50"/>
      <c r="O15" s="51"/>
      <c r="P15" s="67"/>
      <c r="Q15" s="68"/>
      <c r="R15" s="69"/>
      <c r="S15" s="70"/>
      <c r="T15" s="60"/>
      <c r="U15" s="61"/>
      <c r="V15" s="62">
        <f t="shared" si="0"/>
      </c>
      <c r="W15" s="63"/>
    </row>
    <row r="16" spans="1:23" s="11" customFormat="1" ht="42" customHeight="1">
      <c r="A16" s="46"/>
      <c r="B16" s="47" t="s">
        <v>7</v>
      </c>
      <c r="C16" s="48"/>
      <c r="D16" s="71"/>
      <c r="E16" s="72"/>
      <c r="F16" s="72"/>
      <c r="G16" s="72"/>
      <c r="H16" s="72"/>
      <c r="I16" s="73"/>
      <c r="J16" s="65"/>
      <c r="K16" s="49"/>
      <c r="L16" s="50"/>
      <c r="M16" s="50"/>
      <c r="N16" s="50"/>
      <c r="O16" s="51"/>
      <c r="P16" s="67"/>
      <c r="Q16" s="68"/>
      <c r="R16" s="69"/>
      <c r="S16" s="70"/>
      <c r="T16" s="60"/>
      <c r="U16" s="61"/>
      <c r="V16" s="62">
        <f t="shared" si="0"/>
      </c>
      <c r="W16" s="63"/>
    </row>
    <row r="17" spans="1:23" s="11" customFormat="1" ht="42" customHeight="1">
      <c r="A17" s="45" t="s">
        <v>13</v>
      </c>
      <c r="B17" s="47" t="s">
        <v>6</v>
      </c>
      <c r="C17" s="48"/>
      <c r="D17" s="71"/>
      <c r="E17" s="72"/>
      <c r="F17" s="72"/>
      <c r="G17" s="72"/>
      <c r="H17" s="72"/>
      <c r="I17" s="73"/>
      <c r="J17" s="65"/>
      <c r="K17" s="49"/>
      <c r="L17" s="50"/>
      <c r="M17" s="50"/>
      <c r="N17" s="50"/>
      <c r="O17" s="51"/>
      <c r="P17" s="67"/>
      <c r="Q17" s="68"/>
      <c r="R17" s="69"/>
      <c r="S17" s="70"/>
      <c r="T17" s="60"/>
      <c r="U17" s="61"/>
      <c r="V17" s="62">
        <f t="shared" si="0"/>
      </c>
      <c r="W17" s="63"/>
    </row>
    <row r="18" spans="1:23" s="11" customFormat="1" ht="42" customHeight="1">
      <c r="A18" s="46"/>
      <c r="B18" s="47" t="s">
        <v>5</v>
      </c>
      <c r="C18" s="48"/>
      <c r="D18" s="71"/>
      <c r="E18" s="72"/>
      <c r="F18" s="72"/>
      <c r="G18" s="72"/>
      <c r="H18" s="72"/>
      <c r="I18" s="73"/>
      <c r="J18" s="65"/>
      <c r="K18" s="49"/>
      <c r="L18" s="50"/>
      <c r="M18" s="50"/>
      <c r="N18" s="50"/>
      <c r="O18" s="51"/>
      <c r="P18" s="67"/>
      <c r="Q18" s="68"/>
      <c r="R18" s="69"/>
      <c r="S18" s="70"/>
      <c r="T18" s="60"/>
      <c r="U18" s="61"/>
      <c r="V18" s="62">
        <f t="shared" si="0"/>
      </c>
      <c r="W18" s="63"/>
    </row>
    <row r="19" spans="1:23" s="11" customFormat="1" ht="42" customHeight="1">
      <c r="A19" s="46"/>
      <c r="B19" s="47" t="s">
        <v>7</v>
      </c>
      <c r="C19" s="48"/>
      <c r="D19" s="71"/>
      <c r="E19" s="72"/>
      <c r="F19" s="72"/>
      <c r="G19" s="72"/>
      <c r="H19" s="72"/>
      <c r="I19" s="73"/>
      <c r="J19" s="66"/>
      <c r="K19" s="138" t="s">
        <v>174</v>
      </c>
      <c r="L19" s="139"/>
      <c r="M19" s="139"/>
      <c r="N19" s="139"/>
      <c r="O19" s="139"/>
      <c r="P19" s="139"/>
      <c r="Q19" s="139"/>
      <c r="R19" s="139"/>
      <c r="S19" s="139"/>
      <c r="T19" s="139"/>
      <c r="U19" s="140"/>
      <c r="V19" s="62">
        <f>IF(SUM(V12:W18)=0,"",SUM(V12:W18))</f>
        <v>6336</v>
      </c>
      <c r="W19" s="63"/>
    </row>
    <row r="20" spans="1:23" s="11" customFormat="1" ht="42" customHeight="1">
      <c r="A20" s="80" t="s">
        <v>39</v>
      </c>
      <c r="B20" s="81"/>
      <c r="C20" s="81"/>
      <c r="D20" s="81"/>
      <c r="E20" s="81"/>
      <c r="F20" s="81"/>
      <c r="G20" s="81"/>
      <c r="H20" s="81"/>
      <c r="I20" s="81"/>
      <c r="J20" s="37" t="s">
        <v>14</v>
      </c>
      <c r="K20" s="81"/>
      <c r="L20" s="81"/>
      <c r="M20" s="81"/>
      <c r="N20" s="81"/>
      <c r="O20" s="81"/>
      <c r="P20" s="81"/>
      <c r="Q20" s="81"/>
      <c r="R20" s="81"/>
      <c r="S20" s="37" t="s">
        <v>9</v>
      </c>
      <c r="T20" s="37"/>
      <c r="U20" s="37"/>
      <c r="V20" s="37"/>
      <c r="W20" s="82"/>
    </row>
    <row r="21" spans="1:23" s="11" customFormat="1" ht="42" customHeight="1">
      <c r="A21" s="87"/>
      <c r="B21" s="88"/>
      <c r="C21" s="88"/>
      <c r="D21" s="89"/>
      <c r="E21" s="89"/>
      <c r="F21" s="89"/>
      <c r="G21" s="89"/>
      <c r="H21" s="89"/>
      <c r="I21" s="90"/>
      <c r="J21" s="83" t="s">
        <v>172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85"/>
    </row>
    <row r="22" spans="1:23" s="11" customFormat="1" ht="42" customHeight="1">
      <c r="A22" s="91"/>
      <c r="B22" s="92"/>
      <c r="C22" s="92"/>
      <c r="D22" s="93"/>
      <c r="E22" s="93"/>
      <c r="F22" s="93"/>
      <c r="G22" s="93"/>
      <c r="H22" s="93"/>
      <c r="I22" s="94"/>
      <c r="J22" s="83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85"/>
    </row>
    <row r="23" spans="1:23" s="11" customFormat="1" ht="42" customHeight="1">
      <c r="A23" s="91"/>
      <c r="B23" s="92"/>
      <c r="C23" s="92"/>
      <c r="D23" s="93"/>
      <c r="E23" s="93"/>
      <c r="F23" s="93"/>
      <c r="G23" s="93"/>
      <c r="H23" s="93"/>
      <c r="I23" s="94"/>
      <c r="J23" s="8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85"/>
    </row>
    <row r="24" spans="1:23" s="11" customFormat="1" ht="15" customHeight="1" thickBot="1">
      <c r="A24" s="95"/>
      <c r="B24" s="96"/>
      <c r="C24" s="96"/>
      <c r="D24" s="96"/>
      <c r="E24" s="96"/>
      <c r="F24" s="96"/>
      <c r="G24" s="96"/>
      <c r="H24" s="96"/>
      <c r="I24" s="97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6"/>
    </row>
    <row r="25" spans="1:23" s="11" customFormat="1" ht="27.75" customHeight="1">
      <c r="A25" s="149" t="s">
        <v>20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50" t="s">
        <v>19</v>
      </c>
      <c r="P25" s="150"/>
      <c r="Q25" s="150"/>
      <c r="R25" s="150"/>
      <c r="S25" s="150"/>
      <c r="T25" s="150"/>
      <c r="U25" s="150"/>
      <c r="V25" s="150"/>
      <c r="W25" s="150"/>
    </row>
    <row r="26" spans="1:23" s="11" customFormat="1" ht="16.5" customHeight="1">
      <c r="A26" s="128" t="s">
        <v>18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</row>
    <row r="27" spans="1:23" s="11" customFormat="1" ht="31.5" customHeight="1">
      <c r="A27" s="147" t="s">
        <v>57</v>
      </c>
      <c r="B27" s="147"/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:23" s="11" customFormat="1" ht="18" customHeight="1">
      <c r="A28" s="3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O28" s="5"/>
      <c r="P28" s="1"/>
      <c r="Q28" s="13"/>
      <c r="R28" s="13"/>
      <c r="S28" s="13"/>
      <c r="T28" s="13"/>
      <c r="U28" s="13"/>
      <c r="V28" s="13"/>
      <c r="W28" s="13"/>
    </row>
    <row r="29" spans="1:23" s="11" customFormat="1" ht="19.5" customHeight="1" thickBot="1">
      <c r="A29" s="47" t="s">
        <v>22</v>
      </c>
      <c r="B29" s="47"/>
      <c r="C29" s="47"/>
      <c r="D29" s="47"/>
      <c r="E29" s="81"/>
      <c r="F29" s="81"/>
      <c r="G29" s="81"/>
      <c r="H29" s="81"/>
      <c r="I29" s="13"/>
      <c r="J29" s="13"/>
      <c r="K29" s="13"/>
      <c r="L29" s="13"/>
      <c r="O29" s="5"/>
      <c r="P29" s="1"/>
      <c r="Q29" s="13"/>
      <c r="R29" s="13"/>
      <c r="S29" s="205"/>
      <c r="T29" s="205"/>
      <c r="U29" s="205"/>
      <c r="V29" s="205"/>
      <c r="W29" s="13" t="s">
        <v>160</v>
      </c>
    </row>
    <row r="30" spans="1:23" s="11" customFormat="1" ht="19.5" customHeight="1">
      <c r="A30" s="47" t="s">
        <v>40</v>
      </c>
      <c r="B30" s="47"/>
      <c r="C30" s="47"/>
      <c r="D30" s="47"/>
      <c r="E30" s="81"/>
      <c r="F30" s="81"/>
      <c r="G30" s="81"/>
      <c r="H30" s="81"/>
      <c r="I30" s="13"/>
      <c r="J30" s="13"/>
      <c r="K30" s="13"/>
      <c r="L30" s="13"/>
      <c r="M30" s="13"/>
      <c r="N30" s="13"/>
      <c r="O30" s="13"/>
      <c r="P30" s="13"/>
      <c r="Q30" s="13"/>
      <c r="R30" s="79" t="s">
        <v>38</v>
      </c>
      <c r="S30" s="79"/>
      <c r="T30" s="79"/>
      <c r="U30" s="79"/>
      <c r="V30" s="13"/>
      <c r="W30" s="13"/>
    </row>
    <row r="31" spans="1:23" s="11" customFormat="1" ht="18" customHeight="1">
      <c r="A31" s="37" t="s">
        <v>27</v>
      </c>
      <c r="B31" s="37"/>
      <c r="C31" s="37" t="s">
        <v>28</v>
      </c>
      <c r="D31" s="37"/>
      <c r="E31" s="136">
        <v>108</v>
      </c>
      <c r="F31" s="136"/>
      <c r="G31" s="136"/>
      <c r="H31" s="136"/>
      <c r="I31" s="47" t="s">
        <v>36</v>
      </c>
      <c r="J31" s="47"/>
      <c r="K31" s="47"/>
      <c r="L31" s="47"/>
      <c r="M31" s="47"/>
      <c r="N31" s="47"/>
      <c r="O31" s="47"/>
      <c r="P31" s="47"/>
      <c r="Q31" s="47"/>
      <c r="R31" s="37" t="s">
        <v>37</v>
      </c>
      <c r="S31" s="37"/>
      <c r="T31" s="37"/>
      <c r="U31" s="37"/>
      <c r="V31" s="37"/>
      <c r="W31" s="37"/>
    </row>
    <row r="32" spans="1:23" s="11" customFormat="1" ht="16.5">
      <c r="A32" s="37"/>
      <c r="B32" s="37"/>
      <c r="C32" s="137" t="s">
        <v>29</v>
      </c>
      <c r="D32" s="137"/>
      <c r="E32" s="137"/>
      <c r="F32" s="137"/>
      <c r="G32" s="137"/>
      <c r="H32" s="137"/>
      <c r="I32" s="9" t="s">
        <v>30</v>
      </c>
      <c r="J32" s="9" t="s">
        <v>32</v>
      </c>
      <c r="K32" s="9" t="s">
        <v>33</v>
      </c>
      <c r="L32" s="9" t="s">
        <v>34</v>
      </c>
      <c r="M32" s="9" t="s">
        <v>31</v>
      </c>
      <c r="N32" s="9" t="s">
        <v>32</v>
      </c>
      <c r="O32" s="9" t="s">
        <v>33</v>
      </c>
      <c r="P32" s="9" t="s">
        <v>34</v>
      </c>
      <c r="Q32" s="9" t="s">
        <v>35</v>
      </c>
      <c r="R32" s="37"/>
      <c r="S32" s="37"/>
      <c r="T32" s="37"/>
      <c r="U32" s="37"/>
      <c r="V32" s="37"/>
      <c r="W32" s="37"/>
    </row>
    <row r="33" spans="1:25" s="11" customFormat="1" ht="19.5" customHeight="1">
      <c r="A33" s="98"/>
      <c r="B33" s="99"/>
      <c r="C33" s="129" t="str">
        <f>D10</f>
        <v>國民教育計畫</v>
      </c>
      <c r="D33" s="130"/>
      <c r="E33" s="130"/>
      <c r="F33" s="130"/>
      <c r="G33" s="130"/>
      <c r="H33" s="131"/>
      <c r="I33" s="102">
        <f>IF(V19=0,"",V19)</f>
        <v>6336</v>
      </c>
      <c r="J33" s="103"/>
      <c r="K33" s="103"/>
      <c r="L33" s="103"/>
      <c r="M33" s="103"/>
      <c r="N33" s="103"/>
      <c r="O33" s="103"/>
      <c r="P33" s="103"/>
      <c r="Q33" s="104"/>
      <c r="R33" s="111" t="str">
        <f>IF(J5=0,"",J5)</f>
        <v>108/01代導減授課鐘點費</v>
      </c>
      <c r="S33" s="112"/>
      <c r="T33" s="112"/>
      <c r="U33" s="112"/>
      <c r="V33" s="112"/>
      <c r="W33" s="113"/>
      <c r="Y33" s="25" t="s">
        <v>189</v>
      </c>
    </row>
    <row r="34" spans="1:25" s="11" customFormat="1" ht="19.5" customHeight="1">
      <c r="A34" s="52"/>
      <c r="B34" s="100"/>
      <c r="C34" s="52" t="str">
        <f>D12</f>
        <v>國民中學教育</v>
      </c>
      <c r="D34" s="53"/>
      <c r="E34" s="53"/>
      <c r="F34" s="53"/>
      <c r="G34" s="53"/>
      <c r="H34" s="54"/>
      <c r="I34" s="105"/>
      <c r="J34" s="106"/>
      <c r="K34" s="106"/>
      <c r="L34" s="106"/>
      <c r="M34" s="106"/>
      <c r="N34" s="106"/>
      <c r="O34" s="106"/>
      <c r="P34" s="106"/>
      <c r="Q34" s="107"/>
      <c r="R34" s="114"/>
      <c r="S34" s="115"/>
      <c r="T34" s="115"/>
      <c r="U34" s="115"/>
      <c r="V34" s="115"/>
      <c r="W34" s="116"/>
      <c r="Y34" s="26"/>
    </row>
    <row r="35" spans="1:25" s="11" customFormat="1" ht="34.5" customHeight="1">
      <c r="A35" s="55"/>
      <c r="B35" s="101"/>
      <c r="C35" s="55" t="str">
        <f>IF(D13=0,"",D13)</f>
        <v>兼職人員酬金</v>
      </c>
      <c r="D35" s="56"/>
      <c r="E35" s="56"/>
      <c r="F35" s="56"/>
      <c r="G35" s="56"/>
      <c r="H35" s="57"/>
      <c r="I35" s="108"/>
      <c r="J35" s="109"/>
      <c r="K35" s="109"/>
      <c r="L35" s="109"/>
      <c r="M35" s="109"/>
      <c r="N35" s="109"/>
      <c r="O35" s="109"/>
      <c r="P35" s="109"/>
      <c r="Q35" s="110"/>
      <c r="R35" s="117"/>
      <c r="S35" s="118"/>
      <c r="T35" s="118"/>
      <c r="U35" s="118"/>
      <c r="V35" s="118"/>
      <c r="W35" s="119"/>
      <c r="Y35" s="26"/>
    </row>
    <row r="36" spans="1:25" s="11" customFormat="1" ht="4.5" customHeight="1">
      <c r="A36" s="4"/>
      <c r="B36" s="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Y36" s="26"/>
    </row>
    <row r="37" spans="1:23" s="11" customFormat="1" ht="33" customHeight="1">
      <c r="A37" s="40" t="s">
        <v>142</v>
      </c>
      <c r="B37" s="43"/>
      <c r="C37" s="43"/>
      <c r="D37" s="43"/>
      <c r="E37" s="43"/>
      <c r="F37" s="43"/>
      <c r="G37" s="43"/>
      <c r="H37" s="44"/>
      <c r="I37" s="40" t="s">
        <v>144</v>
      </c>
      <c r="J37" s="41"/>
      <c r="K37" s="41"/>
      <c r="L37" s="41"/>
      <c r="M37" s="41"/>
      <c r="N37" s="41"/>
      <c r="O37" s="42"/>
      <c r="P37" s="40" t="s">
        <v>146</v>
      </c>
      <c r="Q37" s="41"/>
      <c r="R37" s="41"/>
      <c r="S37" s="41"/>
      <c r="T37" s="42"/>
      <c r="U37" s="40" t="s">
        <v>147</v>
      </c>
      <c r="V37" s="41"/>
      <c r="W37" s="42"/>
    </row>
    <row r="38" spans="1:23" s="11" customFormat="1" ht="39.75" customHeight="1">
      <c r="A38" s="27" t="s">
        <v>143</v>
      </c>
      <c r="B38" s="39"/>
      <c r="C38" s="39"/>
      <c r="D38" s="37"/>
      <c r="E38" s="38"/>
      <c r="F38" s="38"/>
      <c r="G38" s="38"/>
      <c r="H38" s="38"/>
      <c r="I38" s="30"/>
      <c r="J38" s="28"/>
      <c r="K38" s="28"/>
      <c r="L38" s="28"/>
      <c r="M38" s="28"/>
      <c r="N38" s="28"/>
      <c r="O38" s="29"/>
      <c r="P38" s="98"/>
      <c r="Q38" s="120"/>
      <c r="R38" s="120"/>
      <c r="S38" s="120"/>
      <c r="T38" s="121"/>
      <c r="U38" s="98"/>
      <c r="V38" s="120"/>
      <c r="W38" s="121"/>
    </row>
    <row r="39" spans="1:23" s="11" customFormat="1" ht="39.75" customHeight="1">
      <c r="A39" s="27" t="s">
        <v>148</v>
      </c>
      <c r="B39" s="39"/>
      <c r="C39" s="39"/>
      <c r="D39" s="37"/>
      <c r="E39" s="38"/>
      <c r="F39" s="38"/>
      <c r="G39" s="38"/>
      <c r="H39" s="38"/>
      <c r="I39" s="40" t="s">
        <v>145</v>
      </c>
      <c r="J39" s="41"/>
      <c r="K39" s="41"/>
      <c r="L39" s="41"/>
      <c r="M39" s="41"/>
      <c r="N39" s="41"/>
      <c r="O39" s="42"/>
      <c r="P39" s="122"/>
      <c r="Q39" s="123"/>
      <c r="R39" s="123"/>
      <c r="S39" s="123"/>
      <c r="T39" s="124"/>
      <c r="U39" s="122"/>
      <c r="V39" s="123"/>
      <c r="W39" s="124"/>
    </row>
    <row r="40" spans="1:23" s="11" customFormat="1" ht="39.75" customHeight="1">
      <c r="A40" s="27" t="s">
        <v>149</v>
      </c>
      <c r="B40" s="39"/>
      <c r="C40" s="39"/>
      <c r="D40" s="37"/>
      <c r="E40" s="38"/>
      <c r="F40" s="38"/>
      <c r="G40" s="38"/>
      <c r="H40" s="38"/>
      <c r="I40" s="30"/>
      <c r="J40" s="28"/>
      <c r="K40" s="28"/>
      <c r="L40" s="28"/>
      <c r="M40" s="28"/>
      <c r="N40" s="28"/>
      <c r="O40" s="29"/>
      <c r="P40" s="125"/>
      <c r="Q40" s="126"/>
      <c r="R40" s="126"/>
      <c r="S40" s="126"/>
      <c r="T40" s="127"/>
      <c r="U40" s="125"/>
      <c r="V40" s="126"/>
      <c r="W40" s="127"/>
    </row>
    <row r="41" spans="1:23" s="18" customFormat="1" ht="33" customHeight="1">
      <c r="A41" s="37" t="s">
        <v>155</v>
      </c>
      <c r="B41" s="37"/>
      <c r="C41" s="37"/>
      <c r="D41" s="37" t="s">
        <v>202</v>
      </c>
      <c r="E41" s="37"/>
      <c r="F41" s="37"/>
      <c r="G41" s="37"/>
      <c r="H41" s="37" t="s">
        <v>156</v>
      </c>
      <c r="I41" s="37"/>
      <c r="J41" s="37"/>
      <c r="K41" s="37"/>
      <c r="L41" s="37" t="s">
        <v>157</v>
      </c>
      <c r="M41" s="37"/>
      <c r="N41" s="37"/>
      <c r="O41" s="37"/>
      <c r="P41" s="37"/>
      <c r="Q41" s="37" t="s">
        <v>158</v>
      </c>
      <c r="R41" s="37"/>
      <c r="S41" s="37"/>
      <c r="T41" s="37"/>
      <c r="U41" s="37" t="s">
        <v>159</v>
      </c>
      <c r="V41" s="37"/>
      <c r="W41" s="37"/>
    </row>
    <row r="42" spans="1:23" s="11" customFormat="1" ht="39.75" customHeight="1">
      <c r="A42" s="206"/>
      <c r="B42" s="206"/>
      <c r="C42" s="206"/>
      <c r="D42" s="206"/>
      <c r="E42" s="206"/>
      <c r="F42" s="206"/>
      <c r="G42" s="206"/>
      <c r="H42" s="207">
        <f>A42-D42</f>
        <v>0</v>
      </c>
      <c r="I42" s="207"/>
      <c r="J42" s="207"/>
      <c r="K42" s="207"/>
      <c r="L42" s="206"/>
      <c r="M42" s="206"/>
      <c r="N42" s="206"/>
      <c r="O42" s="206"/>
      <c r="P42" s="206"/>
      <c r="Q42" s="207">
        <f>A42+L42</f>
        <v>0</v>
      </c>
      <c r="R42" s="207"/>
      <c r="S42" s="207"/>
      <c r="T42" s="207"/>
      <c r="U42" s="207"/>
      <c r="V42" s="207"/>
      <c r="W42" s="207"/>
    </row>
    <row r="43" spans="1:23" s="14" customFormat="1" ht="12.75" customHeight="1">
      <c r="A43" s="160" t="s">
        <v>46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</row>
    <row r="44" spans="1:23" s="7" customFormat="1" ht="21.75" customHeight="1">
      <c r="A44" s="115" t="s">
        <v>42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</row>
    <row r="45" spans="1:20" s="7" customFormat="1" ht="21.75" customHeight="1">
      <c r="A45" s="115" t="s">
        <v>41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</row>
    <row r="46" spans="1:20" s="7" customFormat="1" ht="53.25" customHeight="1">
      <c r="A46" s="115" t="s">
        <v>44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</row>
    <row r="47" spans="1:20" s="7" customFormat="1" ht="21.75" customHeight="1">
      <c r="A47" s="115" t="s">
        <v>43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s="7" customFormat="1" ht="21.75" customHeight="1">
      <c r="A48" s="115" t="s">
        <v>47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</row>
    <row r="49" spans="1:20" s="7" customFormat="1" ht="44.25" customHeight="1">
      <c r="A49" s="115" t="s">
        <v>45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1:20" s="7" customFormat="1" ht="44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7" customFormat="1" ht="44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4:23" ht="16.5"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4:23" ht="16.5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4:23" ht="16.5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4:23" ht="16.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4:23" ht="16.5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4:23" ht="16.5"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</sheetData>
  <sheetProtection/>
  <mergeCells count="147">
    <mergeCell ref="U41:W41"/>
    <mergeCell ref="A42:C42"/>
    <mergeCell ref="D42:G42"/>
    <mergeCell ref="H42:K42"/>
    <mergeCell ref="L42:P42"/>
    <mergeCell ref="Q42:T42"/>
    <mergeCell ref="U42:W42"/>
    <mergeCell ref="A49:T49"/>
    <mergeCell ref="A41:C41"/>
    <mergeCell ref="D41:G41"/>
    <mergeCell ref="H41:K41"/>
    <mergeCell ref="L41:P41"/>
    <mergeCell ref="Q41:T41"/>
    <mergeCell ref="A43:W43"/>
    <mergeCell ref="A44:W44"/>
    <mergeCell ref="A45:T45"/>
    <mergeCell ref="A46:T46"/>
    <mergeCell ref="A47:T47"/>
    <mergeCell ref="A48:T48"/>
    <mergeCell ref="D39:H39"/>
    <mergeCell ref="I39:O39"/>
    <mergeCell ref="A40:C40"/>
    <mergeCell ref="D40:H40"/>
    <mergeCell ref="I40:O40"/>
    <mergeCell ref="A37:H37"/>
    <mergeCell ref="I37:O37"/>
    <mergeCell ref="P37:T37"/>
    <mergeCell ref="U37:W37"/>
    <mergeCell ref="A38:C38"/>
    <mergeCell ref="D38:H38"/>
    <mergeCell ref="I38:O38"/>
    <mergeCell ref="P38:T40"/>
    <mergeCell ref="U38:W40"/>
    <mergeCell ref="A39:C39"/>
    <mergeCell ref="A33:B35"/>
    <mergeCell ref="C33:H33"/>
    <mergeCell ref="I33:Q35"/>
    <mergeCell ref="R33:W35"/>
    <mergeCell ref="C34:H34"/>
    <mergeCell ref="C35:H35"/>
    <mergeCell ref="A31:B32"/>
    <mergeCell ref="C31:D31"/>
    <mergeCell ref="E31:H31"/>
    <mergeCell ref="I31:Q31"/>
    <mergeCell ref="R31:W32"/>
    <mergeCell ref="C32:H32"/>
    <mergeCell ref="A27:W27"/>
    <mergeCell ref="A29:D29"/>
    <mergeCell ref="E29:H29"/>
    <mergeCell ref="A30:D30"/>
    <mergeCell ref="E30:H30"/>
    <mergeCell ref="R30:U30"/>
    <mergeCell ref="A21:I24"/>
    <mergeCell ref="J21:R24"/>
    <mergeCell ref="S21:W24"/>
    <mergeCell ref="A25:N25"/>
    <mergeCell ref="O25:W25"/>
    <mergeCell ref="A26:W26"/>
    <mergeCell ref="B19:C19"/>
    <mergeCell ref="D19:I19"/>
    <mergeCell ref="K19:U19"/>
    <mergeCell ref="V19:W19"/>
    <mergeCell ref="A20:I20"/>
    <mergeCell ref="J20:R20"/>
    <mergeCell ref="S20:W20"/>
    <mergeCell ref="D18:I18"/>
    <mergeCell ref="K18:O18"/>
    <mergeCell ref="P18:Q18"/>
    <mergeCell ref="R18:S18"/>
    <mergeCell ref="T18:U18"/>
    <mergeCell ref="V18:W18"/>
    <mergeCell ref="V16:W16"/>
    <mergeCell ref="A17:A19"/>
    <mergeCell ref="B17:C17"/>
    <mergeCell ref="D17:I17"/>
    <mergeCell ref="K17:O17"/>
    <mergeCell ref="P17:Q17"/>
    <mergeCell ref="R17:S17"/>
    <mergeCell ref="T17:U17"/>
    <mergeCell ref="V17:W17"/>
    <mergeCell ref="B18:C18"/>
    <mergeCell ref="B16:C16"/>
    <mergeCell ref="D16:I16"/>
    <mergeCell ref="K16:O16"/>
    <mergeCell ref="P16:Q16"/>
    <mergeCell ref="R16:S16"/>
    <mergeCell ref="T16:U16"/>
    <mergeCell ref="D15:I15"/>
    <mergeCell ref="K15:O15"/>
    <mergeCell ref="P15:Q15"/>
    <mergeCell ref="R15:S15"/>
    <mergeCell ref="T15:U15"/>
    <mergeCell ref="V15:W15"/>
    <mergeCell ref="V13:W13"/>
    <mergeCell ref="A14:A16"/>
    <mergeCell ref="B14:C14"/>
    <mergeCell ref="D14:I14"/>
    <mergeCell ref="K14:O14"/>
    <mergeCell ref="P14:Q14"/>
    <mergeCell ref="R14:S14"/>
    <mergeCell ref="T14:U14"/>
    <mergeCell ref="V14:W14"/>
    <mergeCell ref="B15:C15"/>
    <mergeCell ref="B13:C13"/>
    <mergeCell ref="D13:I13"/>
    <mergeCell ref="K13:O13"/>
    <mergeCell ref="P13:Q13"/>
    <mergeCell ref="R13:S13"/>
    <mergeCell ref="T13:U13"/>
    <mergeCell ref="V11:W11"/>
    <mergeCell ref="B12:C12"/>
    <mergeCell ref="D12:I12"/>
    <mergeCell ref="K12:O12"/>
    <mergeCell ref="P12:Q12"/>
    <mergeCell ref="R12:S12"/>
    <mergeCell ref="T12:U12"/>
    <mergeCell ref="V12:W12"/>
    <mergeCell ref="E9:I9"/>
    <mergeCell ref="A10:A13"/>
    <mergeCell ref="B10:C11"/>
    <mergeCell ref="D10:I11"/>
    <mergeCell ref="J10:W10"/>
    <mergeCell ref="J11:J19"/>
    <mergeCell ref="K11:O11"/>
    <mergeCell ref="P11:Q11"/>
    <mergeCell ref="R11:S11"/>
    <mergeCell ref="T11:U11"/>
    <mergeCell ref="C5:D5"/>
    <mergeCell ref="E5:I5"/>
    <mergeCell ref="J5:W9"/>
    <mergeCell ref="Y5:Y8"/>
    <mergeCell ref="C6:D6"/>
    <mergeCell ref="E6:I7"/>
    <mergeCell ref="C7:D7"/>
    <mergeCell ref="C8:D8"/>
    <mergeCell ref="E8:I8"/>
    <mergeCell ref="C9:D9"/>
    <mergeCell ref="Y33:Y36"/>
    <mergeCell ref="S29:V29"/>
    <mergeCell ref="A1:W1"/>
    <mergeCell ref="A2:U3"/>
    <mergeCell ref="V2:W2"/>
    <mergeCell ref="V3:W3"/>
    <mergeCell ref="A4:D4"/>
    <mergeCell ref="E4:I4"/>
    <mergeCell ref="J4:W4"/>
    <mergeCell ref="A5:A9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SheetLayoutView="100" zoomScalePageLayoutView="0" workbookViewId="0" topLeftCell="A1">
      <selection activeCell="E8" sqref="E8:I8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29.875" style="15" customWidth="1"/>
    <col min="26" max="16384" width="9.00390625" style="15" customWidth="1"/>
  </cols>
  <sheetData>
    <row r="1" spans="1:23" ht="16.5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9.5" customHeight="1">
      <c r="A2" s="74" t="s">
        <v>56</v>
      </c>
      <c r="B2" s="74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  <c r="S2" s="76"/>
      <c r="T2" s="76"/>
      <c r="U2" s="76"/>
      <c r="V2" s="161">
        <f ca="1">TODAY()</f>
        <v>43602</v>
      </c>
      <c r="W2" s="162"/>
    </row>
    <row r="3" spans="1:23" ht="19.5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78"/>
      <c r="S3" s="78"/>
      <c r="T3" s="78"/>
      <c r="U3" s="78"/>
      <c r="V3" s="163" t="s">
        <v>16</v>
      </c>
      <c r="W3" s="164"/>
    </row>
    <row r="4" spans="1:25" s="11" customFormat="1" ht="25.5" customHeight="1">
      <c r="A4" s="166" t="s">
        <v>54</v>
      </c>
      <c r="B4" s="167"/>
      <c r="C4" s="167"/>
      <c r="D4" s="168"/>
      <c r="E4" s="342"/>
      <c r="F4" s="343"/>
      <c r="G4" s="343"/>
      <c r="H4" s="343"/>
      <c r="I4" s="344"/>
      <c r="J4" s="151" t="s">
        <v>8</v>
      </c>
      <c r="K4" s="151"/>
      <c r="L4" s="151"/>
      <c r="M4" s="151"/>
      <c r="N4" s="151"/>
      <c r="O4" s="151"/>
      <c r="P4" s="151"/>
      <c r="Q4" s="151"/>
      <c r="R4" s="152"/>
      <c r="S4" s="152"/>
      <c r="T4" s="152"/>
      <c r="U4" s="152"/>
      <c r="V4" s="152"/>
      <c r="W4" s="153"/>
      <c r="Y4" s="20"/>
    </row>
    <row r="5" spans="1:26" s="11" customFormat="1" ht="19.5" customHeight="1">
      <c r="A5" s="45" t="s">
        <v>11</v>
      </c>
      <c r="B5" s="8" t="s">
        <v>169</v>
      </c>
      <c r="C5" s="169" t="s">
        <v>173</v>
      </c>
      <c r="D5" s="170"/>
      <c r="E5" s="27" t="s">
        <v>0</v>
      </c>
      <c r="F5" s="71"/>
      <c r="G5" s="71"/>
      <c r="H5" s="71"/>
      <c r="I5" s="71"/>
      <c r="J5" s="154" t="s">
        <v>192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6"/>
      <c r="Y5" s="25" t="s">
        <v>189</v>
      </c>
      <c r="Z5" s="12"/>
    </row>
    <row r="6" spans="1:26" s="11" customFormat="1" ht="19.5" customHeight="1">
      <c r="A6" s="46"/>
      <c r="B6" s="8" t="s">
        <v>23</v>
      </c>
      <c r="C6" s="171" t="s">
        <v>24</v>
      </c>
      <c r="D6" s="172"/>
      <c r="E6" s="111" t="s">
        <v>50</v>
      </c>
      <c r="F6" s="112"/>
      <c r="G6" s="112"/>
      <c r="H6" s="112"/>
      <c r="I6" s="112"/>
      <c r="J6" s="157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9"/>
      <c r="Y6" s="26"/>
      <c r="Z6" s="12"/>
    </row>
    <row r="7" spans="1:26" s="11" customFormat="1" ht="19.5" customHeight="1">
      <c r="A7" s="46"/>
      <c r="B7" s="8" t="s">
        <v>23</v>
      </c>
      <c r="C7" s="143" t="s">
        <v>48</v>
      </c>
      <c r="D7" s="144"/>
      <c r="E7" s="117"/>
      <c r="F7" s="118"/>
      <c r="G7" s="118"/>
      <c r="H7" s="118"/>
      <c r="I7" s="118"/>
      <c r="J7" s="15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/>
      <c r="Y7" s="26"/>
      <c r="Z7" s="12"/>
    </row>
    <row r="8" spans="1:26" s="11" customFormat="1" ht="19.5" customHeight="1">
      <c r="A8" s="46"/>
      <c r="B8" s="8" t="s">
        <v>23</v>
      </c>
      <c r="C8" s="143" t="s">
        <v>25</v>
      </c>
      <c r="D8" s="144"/>
      <c r="E8" s="27" t="s">
        <v>1</v>
      </c>
      <c r="F8" s="71"/>
      <c r="G8" s="71"/>
      <c r="H8" s="71"/>
      <c r="I8" s="71"/>
      <c r="J8" s="157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9"/>
      <c r="Y8" s="26"/>
      <c r="Z8" s="12"/>
    </row>
    <row r="9" spans="1:23" s="11" customFormat="1" ht="19.5" customHeight="1">
      <c r="A9" s="165"/>
      <c r="B9" s="6" t="s">
        <v>23</v>
      </c>
      <c r="C9" s="145" t="s">
        <v>26</v>
      </c>
      <c r="D9" s="146"/>
      <c r="E9" s="141"/>
      <c r="F9" s="142"/>
      <c r="G9" s="142"/>
      <c r="H9" s="142"/>
      <c r="I9" s="142"/>
      <c r="J9" s="157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9"/>
    </row>
    <row r="10" spans="1:23" s="11" customFormat="1" ht="22.5" customHeight="1">
      <c r="A10" s="45" t="s">
        <v>12</v>
      </c>
      <c r="B10" s="47" t="s">
        <v>166</v>
      </c>
      <c r="C10" s="176"/>
      <c r="D10" s="37" t="s">
        <v>167</v>
      </c>
      <c r="E10" s="38"/>
      <c r="F10" s="38"/>
      <c r="G10" s="38"/>
      <c r="H10" s="38"/>
      <c r="I10" s="38"/>
      <c r="J10" s="173" t="s">
        <v>55</v>
      </c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5"/>
    </row>
    <row r="11" spans="1:23" s="11" customFormat="1" ht="18.75" customHeight="1">
      <c r="A11" s="58"/>
      <c r="B11" s="176"/>
      <c r="C11" s="176"/>
      <c r="D11" s="38"/>
      <c r="E11" s="38"/>
      <c r="F11" s="38"/>
      <c r="G11" s="38"/>
      <c r="H11" s="38"/>
      <c r="I11" s="38"/>
      <c r="J11" s="64" t="s">
        <v>51</v>
      </c>
      <c r="K11" s="27" t="s">
        <v>49</v>
      </c>
      <c r="L11" s="143"/>
      <c r="M11" s="143"/>
      <c r="N11" s="71"/>
      <c r="O11" s="71"/>
      <c r="P11" s="27" t="s">
        <v>3</v>
      </c>
      <c r="Q11" s="71"/>
      <c r="R11" s="27" t="s">
        <v>2</v>
      </c>
      <c r="S11" s="71"/>
      <c r="T11" s="27" t="s">
        <v>4</v>
      </c>
      <c r="U11" s="71"/>
      <c r="V11" s="27" t="s">
        <v>17</v>
      </c>
      <c r="W11" s="63"/>
    </row>
    <row r="12" spans="1:23" s="11" customFormat="1" ht="42" customHeight="1">
      <c r="A12" s="58"/>
      <c r="B12" s="181" t="s">
        <v>170</v>
      </c>
      <c r="C12" s="182"/>
      <c r="D12" s="30" t="s">
        <v>168</v>
      </c>
      <c r="E12" s="177"/>
      <c r="F12" s="177"/>
      <c r="G12" s="177"/>
      <c r="H12" s="177"/>
      <c r="I12" s="178"/>
      <c r="J12" s="65"/>
      <c r="K12" s="49" t="s">
        <v>193</v>
      </c>
      <c r="L12" s="50"/>
      <c r="M12" s="50"/>
      <c r="N12" s="50"/>
      <c r="O12" s="51"/>
      <c r="P12" s="67" t="s">
        <v>194</v>
      </c>
      <c r="Q12" s="68"/>
      <c r="R12" s="69">
        <v>1</v>
      </c>
      <c r="S12" s="70"/>
      <c r="T12" s="60">
        <v>2000</v>
      </c>
      <c r="U12" s="61"/>
      <c r="V12" s="62">
        <f aca="true" t="shared" si="0" ref="V12:V18">IF(R12*T12=0,"",R12*T12)</f>
        <v>2000</v>
      </c>
      <c r="W12" s="63"/>
    </row>
    <row r="13" spans="1:23" s="11" customFormat="1" ht="42" customHeight="1">
      <c r="A13" s="59"/>
      <c r="B13" s="181" t="s">
        <v>171</v>
      </c>
      <c r="C13" s="182"/>
      <c r="D13" s="69" t="s">
        <v>196</v>
      </c>
      <c r="E13" s="179"/>
      <c r="F13" s="179"/>
      <c r="G13" s="179"/>
      <c r="H13" s="179"/>
      <c r="I13" s="180"/>
      <c r="J13" s="65"/>
      <c r="K13" s="49" t="s">
        <v>195</v>
      </c>
      <c r="L13" s="50"/>
      <c r="M13" s="50"/>
      <c r="N13" s="50"/>
      <c r="O13" s="51"/>
      <c r="P13" s="67" t="s">
        <v>197</v>
      </c>
      <c r="Q13" s="68"/>
      <c r="R13" s="69">
        <v>1</v>
      </c>
      <c r="S13" s="70"/>
      <c r="T13" s="60">
        <v>38</v>
      </c>
      <c r="U13" s="61"/>
      <c r="V13" s="62">
        <f t="shared" si="0"/>
        <v>38</v>
      </c>
      <c r="W13" s="63"/>
    </row>
    <row r="14" spans="1:23" s="11" customFormat="1" ht="42" customHeight="1">
      <c r="A14" s="45" t="s">
        <v>139</v>
      </c>
      <c r="B14" s="47" t="s">
        <v>6</v>
      </c>
      <c r="C14" s="48"/>
      <c r="D14" s="71"/>
      <c r="E14" s="72"/>
      <c r="F14" s="72"/>
      <c r="G14" s="72"/>
      <c r="H14" s="72"/>
      <c r="I14" s="73"/>
      <c r="J14" s="65"/>
      <c r="K14" s="49"/>
      <c r="L14" s="50"/>
      <c r="M14" s="50"/>
      <c r="N14" s="50"/>
      <c r="O14" s="51"/>
      <c r="P14" s="67"/>
      <c r="Q14" s="68"/>
      <c r="R14" s="69"/>
      <c r="S14" s="70"/>
      <c r="T14" s="60"/>
      <c r="U14" s="61"/>
      <c r="V14" s="62">
        <f t="shared" si="0"/>
      </c>
      <c r="W14" s="63"/>
    </row>
    <row r="15" spans="1:23" s="11" customFormat="1" ht="42" customHeight="1">
      <c r="A15" s="46"/>
      <c r="B15" s="47" t="s">
        <v>5</v>
      </c>
      <c r="C15" s="48"/>
      <c r="D15" s="71"/>
      <c r="E15" s="72"/>
      <c r="F15" s="72"/>
      <c r="G15" s="72"/>
      <c r="H15" s="72"/>
      <c r="I15" s="73"/>
      <c r="J15" s="65"/>
      <c r="K15" s="49"/>
      <c r="L15" s="50"/>
      <c r="M15" s="50"/>
      <c r="N15" s="50"/>
      <c r="O15" s="51"/>
      <c r="P15" s="67"/>
      <c r="Q15" s="68"/>
      <c r="R15" s="69"/>
      <c r="S15" s="70"/>
      <c r="T15" s="60"/>
      <c r="U15" s="61"/>
      <c r="V15" s="62">
        <f t="shared" si="0"/>
      </c>
      <c r="W15" s="63"/>
    </row>
    <row r="16" spans="1:23" s="11" customFormat="1" ht="42" customHeight="1">
      <c r="A16" s="46"/>
      <c r="B16" s="47" t="s">
        <v>7</v>
      </c>
      <c r="C16" s="48"/>
      <c r="D16" s="71"/>
      <c r="E16" s="72"/>
      <c r="F16" s="72"/>
      <c r="G16" s="72"/>
      <c r="H16" s="72"/>
      <c r="I16" s="73"/>
      <c r="J16" s="65"/>
      <c r="K16" s="49"/>
      <c r="L16" s="50"/>
      <c r="M16" s="50"/>
      <c r="N16" s="50"/>
      <c r="O16" s="51"/>
      <c r="P16" s="67"/>
      <c r="Q16" s="68"/>
      <c r="R16" s="69"/>
      <c r="S16" s="70"/>
      <c r="T16" s="60"/>
      <c r="U16" s="61"/>
      <c r="V16" s="62">
        <f t="shared" si="0"/>
      </c>
      <c r="W16" s="63"/>
    </row>
    <row r="17" spans="1:23" s="11" customFormat="1" ht="42" customHeight="1">
      <c r="A17" s="45" t="s">
        <v>13</v>
      </c>
      <c r="B17" s="47" t="s">
        <v>6</v>
      </c>
      <c r="C17" s="48"/>
      <c r="D17" s="71"/>
      <c r="E17" s="72"/>
      <c r="F17" s="72"/>
      <c r="G17" s="72"/>
      <c r="H17" s="72"/>
      <c r="I17" s="73"/>
      <c r="J17" s="65"/>
      <c r="K17" s="49"/>
      <c r="L17" s="50"/>
      <c r="M17" s="50"/>
      <c r="N17" s="50"/>
      <c r="O17" s="51"/>
      <c r="P17" s="67"/>
      <c r="Q17" s="68"/>
      <c r="R17" s="69"/>
      <c r="S17" s="70"/>
      <c r="T17" s="60"/>
      <c r="U17" s="61"/>
      <c r="V17" s="62">
        <f t="shared" si="0"/>
      </c>
      <c r="W17" s="63"/>
    </row>
    <row r="18" spans="1:23" s="11" customFormat="1" ht="42" customHeight="1">
      <c r="A18" s="46"/>
      <c r="B18" s="47" t="s">
        <v>5</v>
      </c>
      <c r="C18" s="48"/>
      <c r="D18" s="71"/>
      <c r="E18" s="72"/>
      <c r="F18" s="72"/>
      <c r="G18" s="72"/>
      <c r="H18" s="72"/>
      <c r="I18" s="73"/>
      <c r="J18" s="65"/>
      <c r="K18" s="49"/>
      <c r="L18" s="50"/>
      <c r="M18" s="50"/>
      <c r="N18" s="50"/>
      <c r="O18" s="51"/>
      <c r="P18" s="67"/>
      <c r="Q18" s="68"/>
      <c r="R18" s="69"/>
      <c r="S18" s="70"/>
      <c r="T18" s="60"/>
      <c r="U18" s="61"/>
      <c r="V18" s="62">
        <f t="shared" si="0"/>
      </c>
      <c r="W18" s="63"/>
    </row>
    <row r="19" spans="1:23" s="11" customFormat="1" ht="42" customHeight="1">
      <c r="A19" s="46"/>
      <c r="B19" s="47" t="s">
        <v>7</v>
      </c>
      <c r="C19" s="48"/>
      <c r="D19" s="71"/>
      <c r="E19" s="72"/>
      <c r="F19" s="72"/>
      <c r="G19" s="72"/>
      <c r="H19" s="72"/>
      <c r="I19" s="73"/>
      <c r="J19" s="66"/>
      <c r="K19" s="138" t="s">
        <v>15</v>
      </c>
      <c r="L19" s="139"/>
      <c r="M19" s="139"/>
      <c r="N19" s="139"/>
      <c r="O19" s="139"/>
      <c r="P19" s="139"/>
      <c r="Q19" s="139"/>
      <c r="R19" s="139"/>
      <c r="S19" s="139"/>
      <c r="T19" s="139"/>
      <c r="U19" s="140"/>
      <c r="V19" s="62">
        <f>IF(SUM(V12:W18)=0,"",SUM(V12:W18))</f>
        <v>2038</v>
      </c>
      <c r="W19" s="63"/>
    </row>
    <row r="20" spans="1:23" s="11" customFormat="1" ht="42" customHeight="1">
      <c r="A20" s="80" t="s">
        <v>39</v>
      </c>
      <c r="B20" s="81"/>
      <c r="C20" s="81"/>
      <c r="D20" s="81"/>
      <c r="E20" s="81"/>
      <c r="F20" s="81"/>
      <c r="G20" s="81"/>
      <c r="H20" s="81"/>
      <c r="I20" s="81"/>
      <c r="J20" s="37" t="s">
        <v>14</v>
      </c>
      <c r="K20" s="81"/>
      <c r="L20" s="81"/>
      <c r="M20" s="81"/>
      <c r="N20" s="81"/>
      <c r="O20" s="81"/>
      <c r="P20" s="81"/>
      <c r="Q20" s="81"/>
      <c r="R20" s="81"/>
      <c r="S20" s="37" t="s">
        <v>9</v>
      </c>
      <c r="T20" s="37"/>
      <c r="U20" s="37"/>
      <c r="V20" s="37"/>
      <c r="W20" s="82"/>
    </row>
    <row r="21" spans="1:23" s="11" customFormat="1" ht="42" customHeight="1">
      <c r="A21" s="87"/>
      <c r="B21" s="88"/>
      <c r="C21" s="88"/>
      <c r="D21" s="89"/>
      <c r="E21" s="89"/>
      <c r="F21" s="89"/>
      <c r="G21" s="89"/>
      <c r="H21" s="89"/>
      <c r="I21" s="90"/>
      <c r="J21" s="83" t="s">
        <v>172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85"/>
    </row>
    <row r="22" spans="1:23" s="11" customFormat="1" ht="42" customHeight="1">
      <c r="A22" s="91"/>
      <c r="B22" s="92"/>
      <c r="C22" s="92"/>
      <c r="D22" s="93"/>
      <c r="E22" s="93"/>
      <c r="F22" s="93"/>
      <c r="G22" s="93"/>
      <c r="H22" s="93"/>
      <c r="I22" s="94"/>
      <c r="J22" s="83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85"/>
    </row>
    <row r="23" spans="1:23" s="11" customFormat="1" ht="42" customHeight="1">
      <c r="A23" s="91"/>
      <c r="B23" s="92"/>
      <c r="C23" s="92"/>
      <c r="D23" s="93"/>
      <c r="E23" s="93"/>
      <c r="F23" s="93"/>
      <c r="G23" s="93"/>
      <c r="H23" s="93"/>
      <c r="I23" s="94"/>
      <c r="J23" s="8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85"/>
    </row>
    <row r="24" spans="1:23" s="11" customFormat="1" ht="15" customHeight="1" thickBot="1">
      <c r="A24" s="95"/>
      <c r="B24" s="96"/>
      <c r="C24" s="96"/>
      <c r="D24" s="96"/>
      <c r="E24" s="96"/>
      <c r="F24" s="96"/>
      <c r="G24" s="96"/>
      <c r="H24" s="96"/>
      <c r="I24" s="97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6"/>
    </row>
    <row r="25" spans="1:23" s="11" customFormat="1" ht="27.75" customHeight="1">
      <c r="A25" s="149" t="s">
        <v>20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50" t="s">
        <v>19</v>
      </c>
      <c r="P25" s="150"/>
      <c r="Q25" s="150"/>
      <c r="R25" s="150"/>
      <c r="S25" s="150"/>
      <c r="T25" s="150"/>
      <c r="U25" s="150"/>
      <c r="V25" s="150"/>
      <c r="W25" s="150"/>
    </row>
    <row r="26" spans="1:23" s="11" customFormat="1" ht="16.5" customHeight="1">
      <c r="A26" s="128" t="s">
        <v>18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</row>
    <row r="27" spans="1:23" s="11" customFormat="1" ht="31.5" customHeight="1">
      <c r="A27" s="147" t="s">
        <v>57</v>
      </c>
      <c r="B27" s="147"/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:23" s="11" customFormat="1" ht="18" customHeight="1">
      <c r="A28" s="3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O28" s="5"/>
      <c r="P28" s="1"/>
      <c r="Q28" s="13"/>
      <c r="R28" s="13"/>
      <c r="S28" s="13"/>
      <c r="T28" s="13"/>
      <c r="U28" s="13"/>
      <c r="V28" s="13"/>
      <c r="W28" s="13"/>
    </row>
    <row r="29" spans="1:23" s="11" customFormat="1" ht="19.5" customHeight="1" thickBot="1">
      <c r="A29" s="47" t="s">
        <v>22</v>
      </c>
      <c r="B29" s="47"/>
      <c r="C29" s="47"/>
      <c r="D29" s="47"/>
      <c r="E29" s="81"/>
      <c r="F29" s="81"/>
      <c r="G29" s="81"/>
      <c r="H29" s="81"/>
      <c r="I29" s="13"/>
      <c r="J29" s="13"/>
      <c r="K29" s="13"/>
      <c r="L29" s="13"/>
      <c r="O29" s="5"/>
      <c r="P29" s="1"/>
      <c r="Q29" s="13"/>
      <c r="R29" s="13"/>
      <c r="S29" s="205"/>
      <c r="T29" s="205"/>
      <c r="U29" s="205"/>
      <c r="V29" s="205"/>
      <c r="W29" s="13" t="s">
        <v>160</v>
      </c>
    </row>
    <row r="30" spans="1:23" s="11" customFormat="1" ht="19.5" customHeight="1">
      <c r="A30" s="47" t="s">
        <v>40</v>
      </c>
      <c r="B30" s="47"/>
      <c r="C30" s="47"/>
      <c r="D30" s="47"/>
      <c r="E30" s="81"/>
      <c r="F30" s="81"/>
      <c r="G30" s="81"/>
      <c r="H30" s="81"/>
      <c r="I30" s="13"/>
      <c r="J30" s="13"/>
      <c r="K30" s="13"/>
      <c r="L30" s="13"/>
      <c r="M30" s="13"/>
      <c r="N30" s="13"/>
      <c r="O30" s="13"/>
      <c r="P30" s="13"/>
      <c r="Q30" s="13"/>
      <c r="R30" s="79" t="s">
        <v>38</v>
      </c>
      <c r="S30" s="79"/>
      <c r="T30" s="79"/>
      <c r="U30" s="79"/>
      <c r="V30" s="13"/>
      <c r="W30" s="13"/>
    </row>
    <row r="31" spans="1:23" s="11" customFormat="1" ht="18" customHeight="1">
      <c r="A31" s="37" t="s">
        <v>27</v>
      </c>
      <c r="B31" s="37"/>
      <c r="C31" s="37" t="s">
        <v>28</v>
      </c>
      <c r="D31" s="37"/>
      <c r="E31" s="136">
        <v>108</v>
      </c>
      <c r="F31" s="136"/>
      <c r="G31" s="136"/>
      <c r="H31" s="136"/>
      <c r="I31" s="47" t="s">
        <v>36</v>
      </c>
      <c r="J31" s="47"/>
      <c r="K31" s="47"/>
      <c r="L31" s="47"/>
      <c r="M31" s="47"/>
      <c r="N31" s="47"/>
      <c r="O31" s="47"/>
      <c r="P31" s="47"/>
      <c r="Q31" s="47"/>
      <c r="R31" s="37" t="s">
        <v>37</v>
      </c>
      <c r="S31" s="37"/>
      <c r="T31" s="37"/>
      <c r="U31" s="37"/>
      <c r="V31" s="37"/>
      <c r="W31" s="37"/>
    </row>
    <row r="32" spans="1:23" s="11" customFormat="1" ht="16.5">
      <c r="A32" s="37"/>
      <c r="B32" s="37"/>
      <c r="C32" s="137" t="s">
        <v>29</v>
      </c>
      <c r="D32" s="137"/>
      <c r="E32" s="137"/>
      <c r="F32" s="137"/>
      <c r="G32" s="137"/>
      <c r="H32" s="137"/>
      <c r="I32" s="9" t="s">
        <v>30</v>
      </c>
      <c r="J32" s="9" t="s">
        <v>32</v>
      </c>
      <c r="K32" s="9" t="s">
        <v>33</v>
      </c>
      <c r="L32" s="9" t="s">
        <v>34</v>
      </c>
      <c r="M32" s="9" t="s">
        <v>31</v>
      </c>
      <c r="N32" s="9" t="s">
        <v>32</v>
      </c>
      <c r="O32" s="9" t="s">
        <v>33</v>
      </c>
      <c r="P32" s="9" t="s">
        <v>34</v>
      </c>
      <c r="Q32" s="9" t="s">
        <v>35</v>
      </c>
      <c r="R32" s="37"/>
      <c r="S32" s="37"/>
      <c r="T32" s="37"/>
      <c r="U32" s="37"/>
      <c r="V32" s="37"/>
      <c r="W32" s="37"/>
    </row>
    <row r="33" spans="1:25" s="11" customFormat="1" ht="19.5" customHeight="1">
      <c r="A33" s="98"/>
      <c r="B33" s="99"/>
      <c r="C33" s="129" t="str">
        <f>D10</f>
        <v>國民教育計畫</v>
      </c>
      <c r="D33" s="130"/>
      <c r="E33" s="130"/>
      <c r="F33" s="130"/>
      <c r="G33" s="130"/>
      <c r="H33" s="131"/>
      <c r="I33" s="102">
        <f>IF(V19=0,"",V19)</f>
        <v>2038</v>
      </c>
      <c r="J33" s="103"/>
      <c r="K33" s="103"/>
      <c r="L33" s="103"/>
      <c r="M33" s="103"/>
      <c r="N33" s="103"/>
      <c r="O33" s="103"/>
      <c r="P33" s="103"/>
      <c r="Q33" s="104"/>
      <c r="R33" s="111" t="str">
        <f>IF(J5=0,"",J5)</f>
        <v>107學年度第2學期交通安全教育宣導-外聘鐘點費</v>
      </c>
      <c r="S33" s="112"/>
      <c r="T33" s="112"/>
      <c r="U33" s="112"/>
      <c r="V33" s="112"/>
      <c r="W33" s="113"/>
      <c r="Y33" s="25" t="s">
        <v>189</v>
      </c>
    </row>
    <row r="34" spans="1:25" s="11" customFormat="1" ht="19.5" customHeight="1">
      <c r="A34" s="52"/>
      <c r="B34" s="100"/>
      <c r="C34" s="52" t="str">
        <f>D12</f>
        <v>國民中學教育</v>
      </c>
      <c r="D34" s="53"/>
      <c r="E34" s="53"/>
      <c r="F34" s="53"/>
      <c r="G34" s="53"/>
      <c r="H34" s="54"/>
      <c r="I34" s="105"/>
      <c r="J34" s="106"/>
      <c r="K34" s="106"/>
      <c r="L34" s="106"/>
      <c r="M34" s="106"/>
      <c r="N34" s="106"/>
      <c r="O34" s="106"/>
      <c r="P34" s="106"/>
      <c r="Q34" s="107"/>
      <c r="R34" s="114"/>
      <c r="S34" s="115"/>
      <c r="T34" s="115"/>
      <c r="U34" s="115"/>
      <c r="V34" s="115"/>
      <c r="W34" s="116"/>
      <c r="Y34" s="26"/>
    </row>
    <row r="35" spans="1:25" s="11" customFormat="1" ht="34.5" customHeight="1">
      <c r="A35" s="55"/>
      <c r="B35" s="101"/>
      <c r="C35" s="55" t="str">
        <f>IF(D13=0,"",D13)</f>
        <v>講課鐘點、稿費、
出席審查及查費</v>
      </c>
      <c r="D35" s="56"/>
      <c r="E35" s="56"/>
      <c r="F35" s="56"/>
      <c r="G35" s="56"/>
      <c r="H35" s="57"/>
      <c r="I35" s="108"/>
      <c r="J35" s="109"/>
      <c r="K35" s="109"/>
      <c r="L35" s="109"/>
      <c r="M35" s="109"/>
      <c r="N35" s="109"/>
      <c r="O35" s="109"/>
      <c r="P35" s="109"/>
      <c r="Q35" s="110"/>
      <c r="R35" s="117"/>
      <c r="S35" s="118"/>
      <c r="T35" s="118"/>
      <c r="U35" s="118"/>
      <c r="V35" s="118"/>
      <c r="W35" s="119"/>
      <c r="Y35" s="26"/>
    </row>
    <row r="36" spans="1:25" s="11" customFormat="1" ht="4.5" customHeight="1">
      <c r="A36" s="4"/>
      <c r="B36" s="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Y36" s="26"/>
    </row>
    <row r="37" spans="1:23" s="11" customFormat="1" ht="33" customHeight="1">
      <c r="A37" s="40" t="s">
        <v>142</v>
      </c>
      <c r="B37" s="43"/>
      <c r="C37" s="43"/>
      <c r="D37" s="43"/>
      <c r="E37" s="43"/>
      <c r="F37" s="43"/>
      <c r="G37" s="43"/>
      <c r="H37" s="44"/>
      <c r="I37" s="40" t="s">
        <v>144</v>
      </c>
      <c r="J37" s="41"/>
      <c r="K37" s="41"/>
      <c r="L37" s="41"/>
      <c r="M37" s="41"/>
      <c r="N37" s="41"/>
      <c r="O37" s="42"/>
      <c r="P37" s="40" t="s">
        <v>146</v>
      </c>
      <c r="Q37" s="41"/>
      <c r="R37" s="41"/>
      <c r="S37" s="41"/>
      <c r="T37" s="42"/>
      <c r="U37" s="40" t="s">
        <v>147</v>
      </c>
      <c r="V37" s="41"/>
      <c r="W37" s="42"/>
    </row>
    <row r="38" spans="1:23" s="11" customFormat="1" ht="39.75" customHeight="1">
      <c r="A38" s="27" t="s">
        <v>143</v>
      </c>
      <c r="B38" s="39"/>
      <c r="C38" s="39"/>
      <c r="D38" s="37"/>
      <c r="E38" s="38"/>
      <c r="F38" s="38"/>
      <c r="G38" s="38"/>
      <c r="H38" s="38"/>
      <c r="I38" s="30"/>
      <c r="J38" s="28"/>
      <c r="K38" s="28"/>
      <c r="L38" s="28"/>
      <c r="M38" s="28"/>
      <c r="N38" s="28"/>
      <c r="O38" s="29"/>
      <c r="P38" s="98"/>
      <c r="Q38" s="120"/>
      <c r="R38" s="120"/>
      <c r="S38" s="120"/>
      <c r="T38" s="121"/>
      <c r="U38" s="98"/>
      <c r="V38" s="120"/>
      <c r="W38" s="121"/>
    </row>
    <row r="39" spans="1:23" s="11" customFormat="1" ht="39.75" customHeight="1">
      <c r="A39" s="27" t="s">
        <v>148</v>
      </c>
      <c r="B39" s="39"/>
      <c r="C39" s="39"/>
      <c r="D39" s="37"/>
      <c r="E39" s="38"/>
      <c r="F39" s="38"/>
      <c r="G39" s="38"/>
      <c r="H39" s="38"/>
      <c r="I39" s="40" t="s">
        <v>145</v>
      </c>
      <c r="J39" s="41"/>
      <c r="K39" s="41"/>
      <c r="L39" s="41"/>
      <c r="M39" s="41"/>
      <c r="N39" s="41"/>
      <c r="O39" s="42"/>
      <c r="P39" s="122"/>
      <c r="Q39" s="123"/>
      <c r="R39" s="123"/>
      <c r="S39" s="123"/>
      <c r="T39" s="124"/>
      <c r="U39" s="122"/>
      <c r="V39" s="123"/>
      <c r="W39" s="124"/>
    </row>
    <row r="40" spans="1:23" s="11" customFormat="1" ht="39.75" customHeight="1">
      <c r="A40" s="27" t="s">
        <v>149</v>
      </c>
      <c r="B40" s="39"/>
      <c r="C40" s="39"/>
      <c r="D40" s="37"/>
      <c r="E40" s="38"/>
      <c r="F40" s="38"/>
      <c r="G40" s="38"/>
      <c r="H40" s="38"/>
      <c r="I40" s="30"/>
      <c r="J40" s="28"/>
      <c r="K40" s="28"/>
      <c r="L40" s="28"/>
      <c r="M40" s="28"/>
      <c r="N40" s="28"/>
      <c r="O40" s="29"/>
      <c r="P40" s="125"/>
      <c r="Q40" s="126"/>
      <c r="R40" s="126"/>
      <c r="S40" s="126"/>
      <c r="T40" s="127"/>
      <c r="U40" s="125"/>
      <c r="V40" s="126"/>
      <c r="W40" s="127"/>
    </row>
    <row r="41" spans="1:23" s="18" customFormat="1" ht="33" customHeight="1">
      <c r="A41" s="37" t="s">
        <v>155</v>
      </c>
      <c r="B41" s="37"/>
      <c r="C41" s="37"/>
      <c r="D41" s="37" t="s">
        <v>202</v>
      </c>
      <c r="E41" s="37"/>
      <c r="F41" s="37"/>
      <c r="G41" s="37"/>
      <c r="H41" s="37" t="s">
        <v>156</v>
      </c>
      <c r="I41" s="37"/>
      <c r="J41" s="37"/>
      <c r="K41" s="37"/>
      <c r="L41" s="37" t="s">
        <v>157</v>
      </c>
      <c r="M41" s="37"/>
      <c r="N41" s="37"/>
      <c r="O41" s="37"/>
      <c r="P41" s="37"/>
      <c r="Q41" s="37" t="s">
        <v>158</v>
      </c>
      <c r="R41" s="37"/>
      <c r="S41" s="37"/>
      <c r="T41" s="37"/>
      <c r="U41" s="37" t="s">
        <v>159</v>
      </c>
      <c r="V41" s="37"/>
      <c r="W41" s="37"/>
    </row>
    <row r="42" spans="1:23" s="11" customFormat="1" ht="39.75" customHeight="1">
      <c r="A42" s="206"/>
      <c r="B42" s="206"/>
      <c r="C42" s="206"/>
      <c r="D42" s="206"/>
      <c r="E42" s="206"/>
      <c r="F42" s="206"/>
      <c r="G42" s="206"/>
      <c r="H42" s="207">
        <f>A42-D42</f>
        <v>0</v>
      </c>
      <c r="I42" s="207"/>
      <c r="J42" s="207"/>
      <c r="K42" s="207"/>
      <c r="L42" s="206"/>
      <c r="M42" s="206"/>
      <c r="N42" s="206"/>
      <c r="O42" s="206"/>
      <c r="P42" s="206"/>
      <c r="Q42" s="207">
        <f>A42+L42</f>
        <v>0</v>
      </c>
      <c r="R42" s="207"/>
      <c r="S42" s="207"/>
      <c r="T42" s="207"/>
      <c r="U42" s="207"/>
      <c r="V42" s="207"/>
      <c r="W42" s="207"/>
    </row>
    <row r="43" spans="1:23" s="14" customFormat="1" ht="12.75" customHeight="1" thickBot="1">
      <c r="A43" s="160" t="s">
        <v>46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</row>
    <row r="44" spans="1:23" s="7" customFormat="1" ht="23.25" customHeight="1">
      <c r="A44" s="213" t="s">
        <v>62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5"/>
    </row>
    <row r="45" spans="1:23" s="7" customFormat="1" ht="5.2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3"/>
    </row>
    <row r="46" spans="1:23" s="7" customFormat="1" ht="24.75" customHeight="1">
      <c r="A46" s="208" t="s">
        <v>63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7"/>
    </row>
    <row r="47" spans="1:23" s="7" customFormat="1" ht="24.75" customHeight="1">
      <c r="A47" s="208" t="s">
        <v>64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10"/>
    </row>
    <row r="48" spans="1:23" s="7" customFormat="1" ht="24.75" customHeight="1">
      <c r="A48" s="208" t="s">
        <v>65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10"/>
    </row>
    <row r="49" spans="1:23" s="7" customFormat="1" ht="24.75" customHeight="1">
      <c r="A49" s="208" t="s">
        <v>66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10"/>
    </row>
    <row r="50" spans="1:23" s="7" customFormat="1" ht="19.5" customHeight="1">
      <c r="A50" s="208" t="s">
        <v>59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10"/>
    </row>
    <row r="51" spans="1:23" ht="19.5" customHeight="1">
      <c r="A51" s="208" t="s">
        <v>60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10"/>
    </row>
    <row r="52" spans="1:23" ht="24.75" customHeight="1">
      <c r="A52" s="208" t="s">
        <v>67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10"/>
    </row>
    <row r="53" spans="1:23" ht="28.5" customHeight="1">
      <c r="A53" s="208" t="s">
        <v>69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10"/>
    </row>
    <row r="54" spans="1:23" ht="24.75" customHeight="1">
      <c r="A54" s="208" t="s">
        <v>68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10"/>
    </row>
    <row r="55" spans="1:23" ht="24.75" customHeight="1">
      <c r="A55" s="208" t="s">
        <v>126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11"/>
      <c r="V55" s="211"/>
      <c r="W55" s="212"/>
    </row>
    <row r="56" spans="1:23" ht="19.5" customHeight="1" thickBot="1">
      <c r="A56" s="218" t="s">
        <v>61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20"/>
    </row>
    <row r="57" spans="4:23" ht="16.5"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4:23" ht="16.5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4:23" ht="16.5"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4:23" ht="16.5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4:23" ht="16.5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4:23" ht="16.5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</sheetData>
  <sheetProtection/>
  <mergeCells count="153">
    <mergeCell ref="A1:W1"/>
    <mergeCell ref="A2:U3"/>
    <mergeCell ref="V2:W2"/>
    <mergeCell ref="V3:W3"/>
    <mergeCell ref="A4:D4"/>
    <mergeCell ref="E4:I4"/>
    <mergeCell ref="J4:W4"/>
    <mergeCell ref="A5:A9"/>
    <mergeCell ref="C5:D5"/>
    <mergeCell ref="E5:I5"/>
    <mergeCell ref="J5:W9"/>
    <mergeCell ref="Y5:Y8"/>
    <mergeCell ref="C6:D6"/>
    <mergeCell ref="E6:I7"/>
    <mergeCell ref="C7:D7"/>
    <mergeCell ref="C8:D8"/>
    <mergeCell ref="E8:I8"/>
    <mergeCell ref="C9:D9"/>
    <mergeCell ref="E9:I9"/>
    <mergeCell ref="A10:A13"/>
    <mergeCell ref="B10:C11"/>
    <mergeCell ref="D10:I11"/>
    <mergeCell ref="J10:W10"/>
    <mergeCell ref="J11:J19"/>
    <mergeCell ref="K11:O11"/>
    <mergeCell ref="P11:Q11"/>
    <mergeCell ref="R11:S11"/>
    <mergeCell ref="T11:U11"/>
    <mergeCell ref="V11:W11"/>
    <mergeCell ref="B12:C12"/>
    <mergeCell ref="D12:I12"/>
    <mergeCell ref="K12:O12"/>
    <mergeCell ref="P12:Q12"/>
    <mergeCell ref="R12:S12"/>
    <mergeCell ref="T12:U12"/>
    <mergeCell ref="V12:W12"/>
    <mergeCell ref="B13:C13"/>
    <mergeCell ref="D13:I13"/>
    <mergeCell ref="K13:O13"/>
    <mergeCell ref="P13:Q13"/>
    <mergeCell ref="R13:S13"/>
    <mergeCell ref="T13:U13"/>
    <mergeCell ref="V13:W13"/>
    <mergeCell ref="A14:A16"/>
    <mergeCell ref="B14:C14"/>
    <mergeCell ref="D14:I14"/>
    <mergeCell ref="K14:O14"/>
    <mergeCell ref="P14:Q14"/>
    <mergeCell ref="R14:S14"/>
    <mergeCell ref="T14:U14"/>
    <mergeCell ref="V14:W14"/>
    <mergeCell ref="B15:C15"/>
    <mergeCell ref="D15:I15"/>
    <mergeCell ref="K15:O15"/>
    <mergeCell ref="P15:Q15"/>
    <mergeCell ref="R15:S15"/>
    <mergeCell ref="T15:U15"/>
    <mergeCell ref="V15:W15"/>
    <mergeCell ref="B16:C16"/>
    <mergeCell ref="D16:I16"/>
    <mergeCell ref="K16:O16"/>
    <mergeCell ref="P16:Q16"/>
    <mergeCell ref="R16:S16"/>
    <mergeCell ref="T16:U16"/>
    <mergeCell ref="V16:W16"/>
    <mergeCell ref="A17:A19"/>
    <mergeCell ref="B17:C17"/>
    <mergeCell ref="D17:I17"/>
    <mergeCell ref="K17:O17"/>
    <mergeCell ref="P17:Q17"/>
    <mergeCell ref="R17:S17"/>
    <mergeCell ref="T17:U17"/>
    <mergeCell ref="V17:W17"/>
    <mergeCell ref="B18:C18"/>
    <mergeCell ref="D18:I18"/>
    <mergeCell ref="K18:O18"/>
    <mergeCell ref="P18:Q18"/>
    <mergeCell ref="R18:S18"/>
    <mergeCell ref="T18:U18"/>
    <mergeCell ref="V18:W18"/>
    <mergeCell ref="B19:C19"/>
    <mergeCell ref="D19:I19"/>
    <mergeCell ref="K19:U19"/>
    <mergeCell ref="V19:W19"/>
    <mergeCell ref="A20:I20"/>
    <mergeCell ref="J20:R20"/>
    <mergeCell ref="S20:W20"/>
    <mergeCell ref="A21:I24"/>
    <mergeCell ref="J21:R24"/>
    <mergeCell ref="S21:W24"/>
    <mergeCell ref="A25:N25"/>
    <mergeCell ref="O25:W25"/>
    <mergeCell ref="A26:W26"/>
    <mergeCell ref="A27:W27"/>
    <mergeCell ref="A29:D29"/>
    <mergeCell ref="E29:H29"/>
    <mergeCell ref="A30:D30"/>
    <mergeCell ref="E30:H30"/>
    <mergeCell ref="R30:U30"/>
    <mergeCell ref="S29:V29"/>
    <mergeCell ref="A31:B32"/>
    <mergeCell ref="C31:D31"/>
    <mergeCell ref="E31:H31"/>
    <mergeCell ref="I31:Q31"/>
    <mergeCell ref="R31:W32"/>
    <mergeCell ref="C32:H32"/>
    <mergeCell ref="A33:B35"/>
    <mergeCell ref="C33:H33"/>
    <mergeCell ref="I33:Q35"/>
    <mergeCell ref="R33:W35"/>
    <mergeCell ref="Y33:Y36"/>
    <mergeCell ref="C34:H34"/>
    <mergeCell ref="C35:H35"/>
    <mergeCell ref="A37:H37"/>
    <mergeCell ref="I37:O37"/>
    <mergeCell ref="P37:T37"/>
    <mergeCell ref="U37:W37"/>
    <mergeCell ref="A38:C38"/>
    <mergeCell ref="D38:H38"/>
    <mergeCell ref="I38:O38"/>
    <mergeCell ref="P38:T40"/>
    <mergeCell ref="U38:W40"/>
    <mergeCell ref="A39:C39"/>
    <mergeCell ref="A51:W51"/>
    <mergeCell ref="D39:H39"/>
    <mergeCell ref="I39:O39"/>
    <mergeCell ref="A40:C40"/>
    <mergeCell ref="D40:H40"/>
    <mergeCell ref="I40:O40"/>
    <mergeCell ref="A41:C41"/>
    <mergeCell ref="D41:G41"/>
    <mergeCell ref="H41:K41"/>
    <mergeCell ref="L41:P41"/>
    <mergeCell ref="A49:W49"/>
    <mergeCell ref="A56:W56"/>
    <mergeCell ref="Q41:T41"/>
    <mergeCell ref="U41:W41"/>
    <mergeCell ref="A42:C42"/>
    <mergeCell ref="D42:G42"/>
    <mergeCell ref="H42:K42"/>
    <mergeCell ref="L42:P42"/>
    <mergeCell ref="Q42:T42"/>
    <mergeCell ref="U42:W42"/>
    <mergeCell ref="A50:W50"/>
    <mergeCell ref="A52:W52"/>
    <mergeCell ref="A53:W53"/>
    <mergeCell ref="A43:W43"/>
    <mergeCell ref="A54:W54"/>
    <mergeCell ref="A55:W55"/>
    <mergeCell ref="A44:W44"/>
    <mergeCell ref="A46:W46"/>
    <mergeCell ref="A47:W47"/>
    <mergeCell ref="A48:W48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32"/>
  <sheetViews>
    <sheetView view="pageBreakPreview" zoomScaleSheetLayoutView="100" zoomScalePageLayoutView="0" workbookViewId="0" topLeftCell="A1">
      <selection activeCell="I13" sqref="I13:O13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29.875" style="15" customWidth="1"/>
    <col min="26" max="16384" width="9.00390625" style="15" customWidth="1"/>
  </cols>
  <sheetData>
    <row r="1" spans="1:23" s="11" customFormat="1" ht="16.5" customHeight="1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s="11" customFormat="1" ht="31.5" customHeight="1">
      <c r="A2" s="147" t="s">
        <v>57</v>
      </c>
      <c r="B2" s="147"/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1:23" s="11" customFormat="1" ht="18" customHeight="1">
      <c r="A3" s="3"/>
      <c r="B3" s="3"/>
      <c r="C3" s="13"/>
      <c r="D3" s="13"/>
      <c r="E3" s="13"/>
      <c r="F3" s="13"/>
      <c r="G3" s="13"/>
      <c r="H3" s="13"/>
      <c r="I3" s="13"/>
      <c r="J3" s="13"/>
      <c r="K3" s="13"/>
      <c r="L3" s="13"/>
      <c r="O3" s="5"/>
      <c r="P3" s="1"/>
      <c r="Q3" s="13"/>
      <c r="R3" s="13"/>
      <c r="S3" s="13"/>
      <c r="T3" s="13"/>
      <c r="U3" s="13"/>
      <c r="V3" s="13"/>
      <c r="W3" s="13"/>
    </row>
    <row r="4" spans="1:23" s="11" customFormat="1" ht="19.5" customHeight="1">
      <c r="A4" s="47" t="s">
        <v>22</v>
      </c>
      <c r="B4" s="47"/>
      <c r="C4" s="47"/>
      <c r="D4" s="47"/>
      <c r="E4" s="81"/>
      <c r="F4" s="81"/>
      <c r="G4" s="81"/>
      <c r="H4" s="81"/>
      <c r="I4" s="13"/>
      <c r="J4" s="13"/>
      <c r="K4" s="13"/>
      <c r="L4" s="13"/>
      <c r="O4" s="5"/>
      <c r="P4" s="1"/>
      <c r="Q4" s="13"/>
      <c r="R4" s="13"/>
      <c r="S4" s="13"/>
      <c r="T4" s="13"/>
      <c r="U4" s="13"/>
      <c r="V4" s="13"/>
      <c r="W4" s="13"/>
    </row>
    <row r="5" spans="1:23" s="11" customFormat="1" ht="19.5" customHeight="1">
      <c r="A5" s="47" t="s">
        <v>40</v>
      </c>
      <c r="B5" s="47"/>
      <c r="C5" s="47"/>
      <c r="D5" s="47"/>
      <c r="E5" s="81"/>
      <c r="F5" s="81"/>
      <c r="G5" s="81"/>
      <c r="H5" s="81"/>
      <c r="I5" s="13"/>
      <c r="J5" s="13"/>
      <c r="K5" s="13"/>
      <c r="L5" s="13"/>
      <c r="M5" s="13"/>
      <c r="N5" s="13"/>
      <c r="O5" s="13"/>
      <c r="P5" s="13"/>
      <c r="Q5" s="13"/>
      <c r="R5" s="79" t="s">
        <v>38</v>
      </c>
      <c r="S5" s="79"/>
      <c r="T5" s="79"/>
      <c r="U5" s="79"/>
      <c r="V5" s="13"/>
      <c r="W5" s="13"/>
    </row>
    <row r="6" spans="1:23" s="11" customFormat="1" ht="18" customHeight="1">
      <c r="A6" s="37" t="s">
        <v>27</v>
      </c>
      <c r="B6" s="37"/>
      <c r="C6" s="37" t="s">
        <v>28</v>
      </c>
      <c r="D6" s="37"/>
      <c r="E6" s="136">
        <v>108</v>
      </c>
      <c r="F6" s="136"/>
      <c r="G6" s="136"/>
      <c r="H6" s="136"/>
      <c r="I6" s="47" t="s">
        <v>36</v>
      </c>
      <c r="J6" s="47"/>
      <c r="K6" s="47"/>
      <c r="L6" s="47"/>
      <c r="M6" s="47"/>
      <c r="N6" s="47"/>
      <c r="O6" s="47"/>
      <c r="P6" s="47"/>
      <c r="Q6" s="47"/>
      <c r="R6" s="37" t="s">
        <v>37</v>
      </c>
      <c r="S6" s="37"/>
      <c r="T6" s="37"/>
      <c r="U6" s="37"/>
      <c r="V6" s="37"/>
      <c r="W6" s="37"/>
    </row>
    <row r="7" spans="1:23" s="11" customFormat="1" ht="16.5">
      <c r="A7" s="187"/>
      <c r="B7" s="187"/>
      <c r="C7" s="137" t="s">
        <v>29</v>
      </c>
      <c r="D7" s="137"/>
      <c r="E7" s="137"/>
      <c r="F7" s="137"/>
      <c r="G7" s="137"/>
      <c r="H7" s="137"/>
      <c r="I7" s="9" t="s">
        <v>30</v>
      </c>
      <c r="J7" s="9" t="s">
        <v>32</v>
      </c>
      <c r="K7" s="9" t="s">
        <v>33</v>
      </c>
      <c r="L7" s="9" t="s">
        <v>34</v>
      </c>
      <c r="M7" s="9" t="s">
        <v>31</v>
      </c>
      <c r="N7" s="9" t="s">
        <v>32</v>
      </c>
      <c r="O7" s="9" t="s">
        <v>33</v>
      </c>
      <c r="P7" s="9" t="s">
        <v>34</v>
      </c>
      <c r="Q7" s="9" t="s">
        <v>35</v>
      </c>
      <c r="R7" s="37"/>
      <c r="S7" s="37"/>
      <c r="T7" s="37"/>
      <c r="U7" s="37"/>
      <c r="V7" s="37"/>
      <c r="W7" s="37"/>
    </row>
    <row r="8" spans="1:25" s="11" customFormat="1" ht="19.5" customHeight="1">
      <c r="A8" s="98"/>
      <c r="B8" s="99"/>
      <c r="C8" s="237" t="s">
        <v>198</v>
      </c>
      <c r="D8" s="238"/>
      <c r="E8" s="238"/>
      <c r="F8" s="238"/>
      <c r="G8" s="238"/>
      <c r="H8" s="239"/>
      <c r="I8" s="243"/>
      <c r="J8" s="221"/>
      <c r="K8" s="221"/>
      <c r="L8" s="221"/>
      <c r="M8" s="249"/>
      <c r="N8" s="221"/>
      <c r="O8" s="221"/>
      <c r="P8" s="221"/>
      <c r="Q8" s="221"/>
      <c r="R8" s="224"/>
      <c r="S8" s="225"/>
      <c r="T8" s="225"/>
      <c r="U8" s="225"/>
      <c r="V8" s="225"/>
      <c r="W8" s="226"/>
      <c r="Y8" s="25" t="s">
        <v>189</v>
      </c>
    </row>
    <row r="9" spans="1:25" s="11" customFormat="1" ht="19.5" customHeight="1">
      <c r="A9" s="233"/>
      <c r="B9" s="234"/>
      <c r="C9" s="240" t="s">
        <v>199</v>
      </c>
      <c r="D9" s="241"/>
      <c r="E9" s="241"/>
      <c r="F9" s="241"/>
      <c r="G9" s="241"/>
      <c r="H9" s="242"/>
      <c r="I9" s="244"/>
      <c r="J9" s="222"/>
      <c r="K9" s="222"/>
      <c r="L9" s="222"/>
      <c r="M9" s="250"/>
      <c r="N9" s="222"/>
      <c r="O9" s="222"/>
      <c r="P9" s="222"/>
      <c r="Q9" s="222"/>
      <c r="R9" s="227"/>
      <c r="S9" s="228"/>
      <c r="T9" s="228"/>
      <c r="U9" s="228"/>
      <c r="V9" s="228"/>
      <c r="W9" s="229"/>
      <c r="Y9" s="26"/>
    </row>
    <row r="10" spans="1:25" s="11" customFormat="1" ht="34.5" customHeight="1">
      <c r="A10" s="235"/>
      <c r="B10" s="236"/>
      <c r="C10" s="246"/>
      <c r="D10" s="247"/>
      <c r="E10" s="247"/>
      <c r="F10" s="247"/>
      <c r="G10" s="247"/>
      <c r="H10" s="248"/>
      <c r="I10" s="245"/>
      <c r="J10" s="223"/>
      <c r="K10" s="223"/>
      <c r="L10" s="223"/>
      <c r="M10" s="251"/>
      <c r="N10" s="223"/>
      <c r="O10" s="223"/>
      <c r="P10" s="223"/>
      <c r="Q10" s="223"/>
      <c r="R10" s="230"/>
      <c r="S10" s="231"/>
      <c r="T10" s="231"/>
      <c r="U10" s="231"/>
      <c r="V10" s="231"/>
      <c r="W10" s="232"/>
      <c r="Y10" s="26"/>
    </row>
    <row r="11" spans="1:25" s="11" customFormat="1" ht="4.5" customHeight="1">
      <c r="A11" s="4"/>
      <c r="B11" s="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Y11" s="26"/>
    </row>
    <row r="12" spans="1:23" s="11" customFormat="1" ht="33" customHeight="1">
      <c r="A12" s="40" t="s">
        <v>142</v>
      </c>
      <c r="B12" s="43"/>
      <c r="C12" s="43"/>
      <c r="D12" s="43"/>
      <c r="E12" s="43"/>
      <c r="F12" s="43"/>
      <c r="G12" s="43"/>
      <c r="H12" s="44"/>
      <c r="I12" s="40" t="s">
        <v>144</v>
      </c>
      <c r="J12" s="41"/>
      <c r="K12" s="41"/>
      <c r="L12" s="41"/>
      <c r="M12" s="41"/>
      <c r="N12" s="41"/>
      <c r="O12" s="42"/>
      <c r="P12" s="40" t="s">
        <v>146</v>
      </c>
      <c r="Q12" s="41"/>
      <c r="R12" s="41"/>
      <c r="S12" s="41"/>
      <c r="T12" s="42"/>
      <c r="U12" s="40" t="s">
        <v>147</v>
      </c>
      <c r="V12" s="41"/>
      <c r="W12" s="42"/>
    </row>
    <row r="13" spans="1:23" s="11" customFormat="1" ht="39.75" customHeight="1">
      <c r="A13" s="27" t="s">
        <v>143</v>
      </c>
      <c r="B13" s="39"/>
      <c r="C13" s="39"/>
      <c r="D13" s="37"/>
      <c r="E13" s="38"/>
      <c r="F13" s="38"/>
      <c r="G13" s="38"/>
      <c r="H13" s="38"/>
      <c r="I13" s="30"/>
      <c r="J13" s="28"/>
      <c r="K13" s="28"/>
      <c r="L13" s="28"/>
      <c r="M13" s="28"/>
      <c r="N13" s="28"/>
      <c r="O13" s="29"/>
      <c r="P13" s="98"/>
      <c r="Q13" s="120"/>
      <c r="R13" s="120"/>
      <c r="S13" s="120"/>
      <c r="T13" s="121"/>
      <c r="U13" s="98"/>
      <c r="V13" s="120"/>
      <c r="W13" s="121"/>
    </row>
    <row r="14" spans="1:23" s="11" customFormat="1" ht="39.75" customHeight="1">
      <c r="A14" s="27" t="s">
        <v>148</v>
      </c>
      <c r="B14" s="39"/>
      <c r="C14" s="39"/>
      <c r="D14" s="37"/>
      <c r="E14" s="38"/>
      <c r="F14" s="38"/>
      <c r="G14" s="38"/>
      <c r="H14" s="38"/>
      <c r="I14" s="40" t="s">
        <v>145</v>
      </c>
      <c r="J14" s="41"/>
      <c r="K14" s="41"/>
      <c r="L14" s="41"/>
      <c r="M14" s="41"/>
      <c r="N14" s="41"/>
      <c r="O14" s="42"/>
      <c r="P14" s="122"/>
      <c r="Q14" s="123"/>
      <c r="R14" s="123"/>
      <c r="S14" s="123"/>
      <c r="T14" s="124"/>
      <c r="U14" s="122"/>
      <c r="V14" s="123"/>
      <c r="W14" s="124"/>
    </row>
    <row r="15" spans="1:23" s="11" customFormat="1" ht="39.75" customHeight="1">
      <c r="A15" s="27" t="s">
        <v>149</v>
      </c>
      <c r="B15" s="39"/>
      <c r="C15" s="39"/>
      <c r="D15" s="37"/>
      <c r="E15" s="38"/>
      <c r="F15" s="38"/>
      <c r="G15" s="38"/>
      <c r="H15" s="38"/>
      <c r="I15" s="30"/>
      <c r="J15" s="28"/>
      <c r="K15" s="28"/>
      <c r="L15" s="28"/>
      <c r="M15" s="28"/>
      <c r="N15" s="28"/>
      <c r="O15" s="29"/>
      <c r="P15" s="125"/>
      <c r="Q15" s="126"/>
      <c r="R15" s="126"/>
      <c r="S15" s="126"/>
      <c r="T15" s="127"/>
      <c r="U15" s="125"/>
      <c r="V15" s="126"/>
      <c r="W15" s="127"/>
    </row>
    <row r="16" spans="1:23" s="11" customFormat="1" ht="33" customHeight="1">
      <c r="A16" s="27" t="s">
        <v>150</v>
      </c>
      <c r="B16" s="28"/>
      <c r="C16" s="28"/>
      <c r="D16" s="28"/>
      <c r="E16" s="28"/>
      <c r="F16" s="28"/>
      <c r="G16" s="28"/>
      <c r="H16" s="29"/>
      <c r="I16" s="30" t="s">
        <v>151</v>
      </c>
      <c r="J16" s="28"/>
      <c r="K16" s="28"/>
      <c r="L16" s="28"/>
      <c r="M16" s="28"/>
      <c r="N16" s="28"/>
      <c r="O16" s="29"/>
      <c r="P16" s="30" t="s">
        <v>152</v>
      </c>
      <c r="Q16" s="28"/>
      <c r="R16" s="28"/>
      <c r="S16" s="28"/>
      <c r="T16" s="28"/>
      <c r="U16" s="30" t="s">
        <v>153</v>
      </c>
      <c r="V16" s="28"/>
      <c r="W16" s="29"/>
    </row>
    <row r="17" spans="1:23" s="11" customFormat="1" ht="39.75" customHeight="1">
      <c r="A17" s="31"/>
      <c r="B17" s="32"/>
      <c r="C17" s="32"/>
      <c r="D17" s="32"/>
      <c r="E17" s="32"/>
      <c r="F17" s="32"/>
      <c r="G17" s="32"/>
      <c r="H17" s="33"/>
      <c r="I17" s="34"/>
      <c r="J17" s="35"/>
      <c r="K17" s="35"/>
      <c r="L17" s="35"/>
      <c r="M17" s="35"/>
      <c r="N17" s="35"/>
      <c r="O17" s="36"/>
      <c r="P17" s="132"/>
      <c r="Q17" s="133"/>
      <c r="R17" s="133"/>
      <c r="S17" s="133"/>
      <c r="T17" s="134"/>
      <c r="U17" s="135"/>
      <c r="V17" s="35"/>
      <c r="W17" s="36"/>
    </row>
    <row r="18" spans="1:23" s="14" customFormat="1" ht="12.75" customHeight="1">
      <c r="A18" s="160" t="s">
        <v>46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</row>
    <row r="19" spans="1:23" s="7" customFormat="1" ht="21.75" customHeight="1">
      <c r="A19" s="115" t="s">
        <v>42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</row>
    <row r="20" spans="1:20" s="7" customFormat="1" ht="21.75" customHeight="1">
      <c r="A20" s="115" t="s">
        <v>41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0" s="7" customFormat="1" ht="53.25" customHeight="1">
      <c r="A21" s="115" t="s">
        <v>44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1:20" s="7" customFormat="1" ht="21.75" customHeight="1">
      <c r="A22" s="115" t="s">
        <v>43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s="7" customFormat="1" ht="21.75" customHeight="1">
      <c r="A23" s="115" t="s">
        <v>47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7" customFormat="1" ht="44.25" customHeight="1">
      <c r="A24" s="115" t="s">
        <v>45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0" s="7" customFormat="1" ht="44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s="7" customFormat="1" ht="44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4:23" ht="16.5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4:23" ht="16.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4:23" ht="16.5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4:23" ht="16.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4:23" ht="16.5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4:23" ht="16.5"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</sheetData>
  <sheetProtection/>
  <mergeCells count="58">
    <mergeCell ref="A1:W1"/>
    <mergeCell ref="A2:W2"/>
    <mergeCell ref="A4:D4"/>
    <mergeCell ref="E4:H4"/>
    <mergeCell ref="A5:D5"/>
    <mergeCell ref="E5:H5"/>
    <mergeCell ref="R5:U5"/>
    <mergeCell ref="A6:B7"/>
    <mergeCell ref="C6:D6"/>
    <mergeCell ref="E6:H6"/>
    <mergeCell ref="I6:Q6"/>
    <mergeCell ref="R6:W7"/>
    <mergeCell ref="C7:H7"/>
    <mergeCell ref="C10:H10"/>
    <mergeCell ref="A12:H12"/>
    <mergeCell ref="I12:O12"/>
    <mergeCell ref="P12:T12"/>
    <mergeCell ref="U12:W12"/>
    <mergeCell ref="N8:N10"/>
    <mergeCell ref="O8:O10"/>
    <mergeCell ref="L8:L10"/>
    <mergeCell ref="M8:M10"/>
    <mergeCell ref="K8:K10"/>
    <mergeCell ref="A13:C13"/>
    <mergeCell ref="D13:H13"/>
    <mergeCell ref="I13:O13"/>
    <mergeCell ref="P13:T15"/>
    <mergeCell ref="U13:W15"/>
    <mergeCell ref="A14:C14"/>
    <mergeCell ref="D14:H14"/>
    <mergeCell ref="I14:O14"/>
    <mergeCell ref="A15:C15"/>
    <mergeCell ref="D15:H15"/>
    <mergeCell ref="A16:H16"/>
    <mergeCell ref="I16:O16"/>
    <mergeCell ref="P16:T16"/>
    <mergeCell ref="U16:W16"/>
    <mergeCell ref="A17:H17"/>
    <mergeCell ref="I17:O17"/>
    <mergeCell ref="P17:T17"/>
    <mergeCell ref="U17:W17"/>
    <mergeCell ref="A24:T24"/>
    <mergeCell ref="A18:W18"/>
    <mergeCell ref="A19:W19"/>
    <mergeCell ref="A20:T20"/>
    <mergeCell ref="A21:T21"/>
    <mergeCell ref="A22:T22"/>
    <mergeCell ref="A23:T23"/>
    <mergeCell ref="I15:O15"/>
    <mergeCell ref="P8:P10"/>
    <mergeCell ref="Q8:Q10"/>
    <mergeCell ref="R8:W10"/>
    <mergeCell ref="A8:B10"/>
    <mergeCell ref="Y8:Y11"/>
    <mergeCell ref="C8:H8"/>
    <mergeCell ref="C9:H9"/>
    <mergeCell ref="I8:I10"/>
    <mergeCell ref="J8:J10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4"/>
  <sheetViews>
    <sheetView view="pageBreakPreview" zoomScaleSheetLayoutView="100" zoomScalePageLayoutView="0" workbookViewId="0" topLeftCell="A1">
      <selection activeCell="E4" sqref="E4:I4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29.875" style="15" customWidth="1"/>
    <col min="26" max="16384" width="9.00390625" style="15" customWidth="1"/>
  </cols>
  <sheetData>
    <row r="1" spans="1:23" ht="16.5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9.5" customHeight="1">
      <c r="A2" s="74" t="s">
        <v>56</v>
      </c>
      <c r="B2" s="74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  <c r="S2" s="76"/>
      <c r="T2" s="76"/>
      <c r="U2" s="76"/>
      <c r="V2" s="161">
        <f ca="1">TODAY()</f>
        <v>43602</v>
      </c>
      <c r="W2" s="162"/>
    </row>
    <row r="3" spans="1:23" ht="19.5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78"/>
      <c r="S3" s="78"/>
      <c r="T3" s="78"/>
      <c r="U3" s="78"/>
      <c r="V3" s="163" t="s">
        <v>16</v>
      </c>
      <c r="W3" s="164"/>
    </row>
    <row r="4" spans="1:25" s="11" customFormat="1" ht="25.5" customHeight="1">
      <c r="A4" s="166" t="s">
        <v>54</v>
      </c>
      <c r="B4" s="167"/>
      <c r="C4" s="167"/>
      <c r="D4" s="168"/>
      <c r="E4" s="342"/>
      <c r="F4" s="343"/>
      <c r="G4" s="343"/>
      <c r="H4" s="343"/>
      <c r="I4" s="344"/>
      <c r="J4" s="151" t="s">
        <v>8</v>
      </c>
      <c r="K4" s="151"/>
      <c r="L4" s="151"/>
      <c r="M4" s="151"/>
      <c r="N4" s="151"/>
      <c r="O4" s="151"/>
      <c r="P4" s="151"/>
      <c r="Q4" s="151"/>
      <c r="R4" s="152"/>
      <c r="S4" s="152"/>
      <c r="T4" s="152"/>
      <c r="U4" s="152"/>
      <c r="V4" s="152"/>
      <c r="W4" s="153"/>
      <c r="Y4" s="20"/>
    </row>
    <row r="5" spans="1:26" s="11" customFormat="1" ht="19.5" customHeight="1">
      <c r="A5" s="45" t="s">
        <v>11</v>
      </c>
      <c r="B5" s="8" t="s">
        <v>169</v>
      </c>
      <c r="C5" s="169" t="s">
        <v>173</v>
      </c>
      <c r="D5" s="170"/>
      <c r="E5" s="27" t="s">
        <v>0</v>
      </c>
      <c r="F5" s="71"/>
      <c r="G5" s="71"/>
      <c r="H5" s="71"/>
      <c r="I5" s="71"/>
      <c r="J5" s="154" t="s">
        <v>180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6"/>
      <c r="Y5" s="25" t="s">
        <v>189</v>
      </c>
      <c r="Z5" s="12"/>
    </row>
    <row r="6" spans="1:26" s="11" customFormat="1" ht="19.5" customHeight="1">
      <c r="A6" s="46"/>
      <c r="B6" s="8" t="s">
        <v>23</v>
      </c>
      <c r="C6" s="171" t="s">
        <v>24</v>
      </c>
      <c r="D6" s="172"/>
      <c r="E6" s="111" t="s">
        <v>50</v>
      </c>
      <c r="F6" s="112"/>
      <c r="G6" s="112"/>
      <c r="H6" s="112"/>
      <c r="I6" s="112"/>
      <c r="J6" s="157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9"/>
      <c r="Y6" s="26"/>
      <c r="Z6" s="12"/>
    </row>
    <row r="7" spans="1:26" s="11" customFormat="1" ht="19.5" customHeight="1">
      <c r="A7" s="46"/>
      <c r="B7" s="8" t="s">
        <v>23</v>
      </c>
      <c r="C7" s="143" t="s">
        <v>48</v>
      </c>
      <c r="D7" s="144"/>
      <c r="E7" s="117"/>
      <c r="F7" s="118"/>
      <c r="G7" s="118"/>
      <c r="H7" s="118"/>
      <c r="I7" s="118"/>
      <c r="J7" s="15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/>
      <c r="Y7" s="26"/>
      <c r="Z7" s="12"/>
    </row>
    <row r="8" spans="1:26" s="11" customFormat="1" ht="19.5" customHeight="1">
      <c r="A8" s="46"/>
      <c r="B8" s="8" t="s">
        <v>23</v>
      </c>
      <c r="C8" s="143" t="s">
        <v>25</v>
      </c>
      <c r="D8" s="144"/>
      <c r="E8" s="27" t="s">
        <v>1</v>
      </c>
      <c r="F8" s="71"/>
      <c r="G8" s="71"/>
      <c r="H8" s="71"/>
      <c r="I8" s="71"/>
      <c r="J8" s="157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9"/>
      <c r="Y8" s="26"/>
      <c r="Z8" s="12"/>
    </row>
    <row r="9" spans="1:23" s="11" customFormat="1" ht="19.5" customHeight="1">
      <c r="A9" s="165"/>
      <c r="B9" s="6" t="s">
        <v>23</v>
      </c>
      <c r="C9" s="145" t="s">
        <v>26</v>
      </c>
      <c r="D9" s="146"/>
      <c r="E9" s="141"/>
      <c r="F9" s="142"/>
      <c r="G9" s="142"/>
      <c r="H9" s="142"/>
      <c r="I9" s="142"/>
      <c r="J9" s="157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9"/>
    </row>
    <row r="10" spans="1:23" s="11" customFormat="1" ht="22.5" customHeight="1">
      <c r="A10" s="45" t="s">
        <v>12</v>
      </c>
      <c r="B10" s="47" t="s">
        <v>166</v>
      </c>
      <c r="C10" s="176"/>
      <c r="D10" s="37" t="s">
        <v>167</v>
      </c>
      <c r="E10" s="38"/>
      <c r="F10" s="38"/>
      <c r="G10" s="38"/>
      <c r="H10" s="38"/>
      <c r="I10" s="38"/>
      <c r="J10" s="173" t="s">
        <v>55</v>
      </c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5"/>
    </row>
    <row r="11" spans="1:23" s="11" customFormat="1" ht="18.75" customHeight="1">
      <c r="A11" s="58"/>
      <c r="B11" s="176"/>
      <c r="C11" s="176"/>
      <c r="D11" s="38"/>
      <c r="E11" s="38"/>
      <c r="F11" s="38"/>
      <c r="G11" s="38"/>
      <c r="H11" s="38"/>
      <c r="I11" s="38"/>
      <c r="J11" s="64" t="s">
        <v>51</v>
      </c>
      <c r="K11" s="27" t="s">
        <v>49</v>
      </c>
      <c r="L11" s="143"/>
      <c r="M11" s="143"/>
      <c r="N11" s="71"/>
      <c r="O11" s="71"/>
      <c r="P11" s="27" t="s">
        <v>3</v>
      </c>
      <c r="Q11" s="71"/>
      <c r="R11" s="27" t="s">
        <v>2</v>
      </c>
      <c r="S11" s="71"/>
      <c r="T11" s="27" t="s">
        <v>4</v>
      </c>
      <c r="U11" s="71"/>
      <c r="V11" s="27" t="s">
        <v>17</v>
      </c>
      <c r="W11" s="63"/>
    </row>
    <row r="12" spans="1:23" s="11" customFormat="1" ht="42" customHeight="1">
      <c r="A12" s="58"/>
      <c r="B12" s="181" t="s">
        <v>170</v>
      </c>
      <c r="C12" s="182"/>
      <c r="D12" s="30" t="s">
        <v>168</v>
      </c>
      <c r="E12" s="177"/>
      <c r="F12" s="177"/>
      <c r="G12" s="177"/>
      <c r="H12" s="177"/>
      <c r="I12" s="178"/>
      <c r="J12" s="65"/>
      <c r="K12" s="49" t="s">
        <v>181</v>
      </c>
      <c r="L12" s="50"/>
      <c r="M12" s="50"/>
      <c r="N12" s="50"/>
      <c r="O12" s="51"/>
      <c r="P12" s="67" t="s">
        <v>182</v>
      </c>
      <c r="Q12" s="68"/>
      <c r="R12" s="69">
        <v>1</v>
      </c>
      <c r="S12" s="70"/>
      <c r="T12" s="60">
        <v>150</v>
      </c>
      <c r="U12" s="61"/>
      <c r="V12" s="62">
        <f>IF(R12*T12=0,"",R12*T12)</f>
        <v>150</v>
      </c>
      <c r="W12" s="63"/>
    </row>
    <row r="13" spans="1:23" s="11" customFormat="1" ht="42" customHeight="1">
      <c r="A13" s="59"/>
      <c r="B13" s="181" t="s">
        <v>171</v>
      </c>
      <c r="C13" s="182"/>
      <c r="D13" s="69" t="s">
        <v>21</v>
      </c>
      <c r="E13" s="179"/>
      <c r="F13" s="179"/>
      <c r="G13" s="179"/>
      <c r="H13" s="179"/>
      <c r="I13" s="180"/>
      <c r="J13" s="65"/>
      <c r="K13" s="49"/>
      <c r="L13" s="50"/>
      <c r="M13" s="50"/>
      <c r="N13" s="50"/>
      <c r="O13" s="51"/>
      <c r="P13" s="67"/>
      <c r="Q13" s="68"/>
      <c r="R13" s="69"/>
      <c r="S13" s="70"/>
      <c r="T13" s="60"/>
      <c r="U13" s="61"/>
      <c r="V13" s="62">
        <f aca="true" t="shared" si="0" ref="V13:V18">IF(R13*T13=0,"",R13*T13)</f>
      </c>
      <c r="W13" s="63"/>
    </row>
    <row r="14" spans="1:23" s="11" customFormat="1" ht="42" customHeight="1">
      <c r="A14" s="45" t="s">
        <v>139</v>
      </c>
      <c r="B14" s="47" t="s">
        <v>6</v>
      </c>
      <c r="C14" s="48"/>
      <c r="D14" s="71"/>
      <c r="E14" s="72"/>
      <c r="F14" s="72"/>
      <c r="G14" s="72"/>
      <c r="H14" s="72"/>
      <c r="I14" s="73"/>
      <c r="J14" s="65"/>
      <c r="K14" s="49"/>
      <c r="L14" s="50"/>
      <c r="M14" s="50"/>
      <c r="N14" s="50"/>
      <c r="O14" s="51"/>
      <c r="P14" s="67"/>
      <c r="Q14" s="68"/>
      <c r="R14" s="69"/>
      <c r="S14" s="70"/>
      <c r="T14" s="60"/>
      <c r="U14" s="61"/>
      <c r="V14" s="62">
        <f t="shared" si="0"/>
      </c>
      <c r="W14" s="63"/>
    </row>
    <row r="15" spans="1:23" s="11" customFormat="1" ht="42" customHeight="1">
      <c r="A15" s="46"/>
      <c r="B15" s="47" t="s">
        <v>5</v>
      </c>
      <c r="C15" s="48"/>
      <c r="D15" s="71"/>
      <c r="E15" s="72"/>
      <c r="F15" s="72"/>
      <c r="G15" s="72"/>
      <c r="H15" s="72"/>
      <c r="I15" s="73"/>
      <c r="J15" s="65"/>
      <c r="K15" s="49"/>
      <c r="L15" s="50"/>
      <c r="M15" s="50"/>
      <c r="N15" s="50"/>
      <c r="O15" s="51"/>
      <c r="P15" s="67"/>
      <c r="Q15" s="68"/>
      <c r="R15" s="69"/>
      <c r="S15" s="70"/>
      <c r="T15" s="60"/>
      <c r="U15" s="61"/>
      <c r="V15" s="62">
        <f t="shared" si="0"/>
      </c>
      <c r="W15" s="63"/>
    </row>
    <row r="16" spans="1:23" s="11" customFormat="1" ht="42" customHeight="1">
      <c r="A16" s="46"/>
      <c r="B16" s="47" t="s">
        <v>7</v>
      </c>
      <c r="C16" s="48"/>
      <c r="D16" s="71"/>
      <c r="E16" s="72"/>
      <c r="F16" s="72"/>
      <c r="G16" s="72"/>
      <c r="H16" s="72"/>
      <c r="I16" s="73"/>
      <c r="J16" s="65"/>
      <c r="K16" s="49"/>
      <c r="L16" s="50"/>
      <c r="M16" s="50"/>
      <c r="N16" s="50"/>
      <c r="O16" s="51"/>
      <c r="P16" s="67"/>
      <c r="Q16" s="68"/>
      <c r="R16" s="69"/>
      <c r="S16" s="70"/>
      <c r="T16" s="60"/>
      <c r="U16" s="61"/>
      <c r="V16" s="62">
        <f t="shared" si="0"/>
      </c>
      <c r="W16" s="63"/>
    </row>
    <row r="17" spans="1:23" s="11" customFormat="1" ht="42" customHeight="1">
      <c r="A17" s="45" t="s">
        <v>13</v>
      </c>
      <c r="B17" s="47" t="s">
        <v>6</v>
      </c>
      <c r="C17" s="48"/>
      <c r="D17" s="71"/>
      <c r="E17" s="72"/>
      <c r="F17" s="72"/>
      <c r="G17" s="72"/>
      <c r="H17" s="72"/>
      <c r="I17" s="73"/>
      <c r="J17" s="65"/>
      <c r="K17" s="49"/>
      <c r="L17" s="50"/>
      <c r="M17" s="50"/>
      <c r="N17" s="50"/>
      <c r="O17" s="51"/>
      <c r="P17" s="67"/>
      <c r="Q17" s="68"/>
      <c r="R17" s="69"/>
      <c r="S17" s="70"/>
      <c r="T17" s="60"/>
      <c r="U17" s="61"/>
      <c r="V17" s="62">
        <f t="shared" si="0"/>
      </c>
      <c r="W17" s="63"/>
    </row>
    <row r="18" spans="1:23" s="11" customFormat="1" ht="42" customHeight="1">
      <c r="A18" s="46"/>
      <c r="B18" s="47" t="s">
        <v>5</v>
      </c>
      <c r="C18" s="48"/>
      <c r="D18" s="71"/>
      <c r="E18" s="72"/>
      <c r="F18" s="72"/>
      <c r="G18" s="72"/>
      <c r="H18" s="72"/>
      <c r="I18" s="73"/>
      <c r="J18" s="65"/>
      <c r="K18" s="49"/>
      <c r="L18" s="50"/>
      <c r="M18" s="50"/>
      <c r="N18" s="50"/>
      <c r="O18" s="51"/>
      <c r="P18" s="67"/>
      <c r="Q18" s="68"/>
      <c r="R18" s="69"/>
      <c r="S18" s="70"/>
      <c r="T18" s="60"/>
      <c r="U18" s="61"/>
      <c r="V18" s="62">
        <f t="shared" si="0"/>
      </c>
      <c r="W18" s="63"/>
    </row>
    <row r="19" spans="1:23" s="11" customFormat="1" ht="42" customHeight="1">
      <c r="A19" s="46"/>
      <c r="B19" s="47" t="s">
        <v>7</v>
      </c>
      <c r="C19" s="48"/>
      <c r="D19" s="71"/>
      <c r="E19" s="72"/>
      <c r="F19" s="72"/>
      <c r="G19" s="72"/>
      <c r="H19" s="72"/>
      <c r="I19" s="73"/>
      <c r="J19" s="66"/>
      <c r="K19" s="138" t="s">
        <v>15</v>
      </c>
      <c r="L19" s="139"/>
      <c r="M19" s="139"/>
      <c r="N19" s="139"/>
      <c r="O19" s="139"/>
      <c r="P19" s="139"/>
      <c r="Q19" s="139"/>
      <c r="R19" s="139"/>
      <c r="S19" s="139"/>
      <c r="T19" s="139"/>
      <c r="U19" s="140"/>
      <c r="V19" s="62">
        <f>IF(SUM(V12:W18)=0,"",SUM(V12:W18))</f>
        <v>150</v>
      </c>
      <c r="W19" s="63"/>
    </row>
    <row r="20" spans="1:23" s="11" customFormat="1" ht="42" customHeight="1">
      <c r="A20" s="80" t="s">
        <v>39</v>
      </c>
      <c r="B20" s="81"/>
      <c r="C20" s="81"/>
      <c r="D20" s="81"/>
      <c r="E20" s="81"/>
      <c r="F20" s="81"/>
      <c r="G20" s="81"/>
      <c r="H20" s="81"/>
      <c r="I20" s="81"/>
      <c r="J20" s="37" t="s">
        <v>14</v>
      </c>
      <c r="K20" s="81"/>
      <c r="L20" s="81"/>
      <c r="M20" s="81"/>
      <c r="N20" s="81"/>
      <c r="O20" s="81"/>
      <c r="P20" s="81"/>
      <c r="Q20" s="81"/>
      <c r="R20" s="81"/>
      <c r="S20" s="37" t="s">
        <v>9</v>
      </c>
      <c r="T20" s="37"/>
      <c r="U20" s="37"/>
      <c r="V20" s="37"/>
      <c r="W20" s="82"/>
    </row>
    <row r="21" spans="1:23" s="11" customFormat="1" ht="42" customHeight="1">
      <c r="A21" s="87"/>
      <c r="B21" s="88"/>
      <c r="C21" s="88"/>
      <c r="D21" s="89"/>
      <c r="E21" s="89"/>
      <c r="F21" s="89"/>
      <c r="G21" s="89"/>
      <c r="H21" s="89"/>
      <c r="I21" s="90"/>
      <c r="J21" s="83" t="s">
        <v>172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85"/>
    </row>
    <row r="22" spans="1:23" s="11" customFormat="1" ht="42" customHeight="1">
      <c r="A22" s="91"/>
      <c r="B22" s="92"/>
      <c r="C22" s="92"/>
      <c r="D22" s="93"/>
      <c r="E22" s="93"/>
      <c r="F22" s="93"/>
      <c r="G22" s="93"/>
      <c r="H22" s="93"/>
      <c r="I22" s="94"/>
      <c r="J22" s="83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85"/>
    </row>
    <row r="23" spans="1:23" s="11" customFormat="1" ht="42" customHeight="1">
      <c r="A23" s="91"/>
      <c r="B23" s="92"/>
      <c r="C23" s="92"/>
      <c r="D23" s="93"/>
      <c r="E23" s="93"/>
      <c r="F23" s="93"/>
      <c r="G23" s="93"/>
      <c r="H23" s="93"/>
      <c r="I23" s="94"/>
      <c r="J23" s="8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85"/>
    </row>
    <row r="24" spans="1:23" s="11" customFormat="1" ht="15" customHeight="1" thickBot="1">
      <c r="A24" s="95"/>
      <c r="B24" s="96"/>
      <c r="C24" s="96"/>
      <c r="D24" s="96"/>
      <c r="E24" s="96"/>
      <c r="F24" s="96"/>
      <c r="G24" s="96"/>
      <c r="H24" s="96"/>
      <c r="I24" s="97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6"/>
    </row>
    <row r="25" spans="1:23" s="11" customFormat="1" ht="27.75" customHeight="1">
      <c r="A25" s="149" t="s">
        <v>20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50" t="s">
        <v>19</v>
      </c>
      <c r="P25" s="150"/>
      <c r="Q25" s="150"/>
      <c r="R25" s="150"/>
      <c r="S25" s="150"/>
      <c r="T25" s="150"/>
      <c r="U25" s="150"/>
      <c r="V25" s="150"/>
      <c r="W25" s="150"/>
    </row>
    <row r="26" spans="1:23" s="11" customFormat="1" ht="16.5" customHeight="1">
      <c r="A26" s="128" t="s">
        <v>18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</row>
    <row r="27" spans="1:23" s="11" customFormat="1" ht="31.5" customHeight="1">
      <c r="A27" s="147" t="s">
        <v>57</v>
      </c>
      <c r="B27" s="147"/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:23" s="11" customFormat="1" ht="18" customHeight="1">
      <c r="A28" s="3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O28" s="5"/>
      <c r="P28" s="1"/>
      <c r="Q28" s="13"/>
      <c r="R28" s="13"/>
      <c r="S28" s="13"/>
      <c r="T28" s="13"/>
      <c r="U28" s="13"/>
      <c r="V28" s="13"/>
      <c r="W28" s="13"/>
    </row>
    <row r="29" spans="1:23" s="11" customFormat="1" ht="19.5" customHeight="1">
      <c r="A29" s="47" t="s">
        <v>22</v>
      </c>
      <c r="B29" s="47"/>
      <c r="C29" s="47"/>
      <c r="D29" s="47"/>
      <c r="E29" s="81"/>
      <c r="F29" s="81"/>
      <c r="G29" s="81"/>
      <c r="H29" s="81"/>
      <c r="I29" s="13"/>
      <c r="J29" s="13"/>
      <c r="K29" s="13"/>
      <c r="L29" s="13"/>
      <c r="O29" s="5"/>
      <c r="P29" s="1"/>
      <c r="Q29" s="13"/>
      <c r="R29" s="13"/>
      <c r="S29" s="13"/>
      <c r="T29" s="13"/>
      <c r="U29" s="13"/>
      <c r="V29" s="13"/>
      <c r="W29" s="13"/>
    </row>
    <row r="30" spans="1:23" s="11" customFormat="1" ht="19.5" customHeight="1">
      <c r="A30" s="47" t="s">
        <v>40</v>
      </c>
      <c r="B30" s="47"/>
      <c r="C30" s="47"/>
      <c r="D30" s="47"/>
      <c r="E30" s="81"/>
      <c r="F30" s="81"/>
      <c r="G30" s="81"/>
      <c r="H30" s="81"/>
      <c r="I30" s="13"/>
      <c r="J30" s="13"/>
      <c r="K30" s="13"/>
      <c r="L30" s="13"/>
      <c r="M30" s="13"/>
      <c r="N30" s="13"/>
      <c r="O30" s="13"/>
      <c r="P30" s="13"/>
      <c r="Q30" s="13"/>
      <c r="R30" s="79" t="s">
        <v>38</v>
      </c>
      <c r="S30" s="79"/>
      <c r="T30" s="79"/>
      <c r="U30" s="79"/>
      <c r="V30" s="13"/>
      <c r="W30" s="13"/>
    </row>
    <row r="31" spans="1:23" s="11" customFormat="1" ht="18" customHeight="1">
      <c r="A31" s="37" t="s">
        <v>27</v>
      </c>
      <c r="B31" s="37"/>
      <c r="C31" s="37" t="s">
        <v>28</v>
      </c>
      <c r="D31" s="37"/>
      <c r="E31" s="136">
        <v>108</v>
      </c>
      <c r="F31" s="136"/>
      <c r="G31" s="136"/>
      <c r="H31" s="136"/>
      <c r="I31" s="47" t="s">
        <v>36</v>
      </c>
      <c r="J31" s="47"/>
      <c r="K31" s="47"/>
      <c r="L31" s="47"/>
      <c r="M31" s="47"/>
      <c r="N31" s="47"/>
      <c r="O31" s="47"/>
      <c r="P31" s="47"/>
      <c r="Q31" s="47"/>
      <c r="R31" s="37" t="s">
        <v>37</v>
      </c>
      <c r="S31" s="37"/>
      <c r="T31" s="37"/>
      <c r="U31" s="37"/>
      <c r="V31" s="37"/>
      <c r="W31" s="37"/>
    </row>
    <row r="32" spans="1:23" s="11" customFormat="1" ht="16.5">
      <c r="A32" s="37"/>
      <c r="B32" s="37"/>
      <c r="C32" s="137" t="s">
        <v>29</v>
      </c>
      <c r="D32" s="137"/>
      <c r="E32" s="137"/>
      <c r="F32" s="137"/>
      <c r="G32" s="137"/>
      <c r="H32" s="137"/>
      <c r="I32" s="9" t="s">
        <v>30</v>
      </c>
      <c r="J32" s="9" t="s">
        <v>32</v>
      </c>
      <c r="K32" s="9" t="s">
        <v>33</v>
      </c>
      <c r="L32" s="9" t="s">
        <v>34</v>
      </c>
      <c r="M32" s="9" t="s">
        <v>31</v>
      </c>
      <c r="N32" s="9" t="s">
        <v>32</v>
      </c>
      <c r="O32" s="9" t="s">
        <v>33</v>
      </c>
      <c r="P32" s="9" t="s">
        <v>34</v>
      </c>
      <c r="Q32" s="9" t="s">
        <v>35</v>
      </c>
      <c r="R32" s="37"/>
      <c r="S32" s="37"/>
      <c r="T32" s="37"/>
      <c r="U32" s="37"/>
      <c r="V32" s="37"/>
      <c r="W32" s="37"/>
    </row>
    <row r="33" spans="1:25" s="11" customFormat="1" ht="19.5" customHeight="1">
      <c r="A33" s="98"/>
      <c r="B33" s="99"/>
      <c r="C33" s="129" t="str">
        <f>D10</f>
        <v>國民教育計畫</v>
      </c>
      <c r="D33" s="130"/>
      <c r="E33" s="130"/>
      <c r="F33" s="130"/>
      <c r="G33" s="130"/>
      <c r="H33" s="131"/>
      <c r="I33" s="102">
        <f>IF(V19=0,"",V19)</f>
        <v>150</v>
      </c>
      <c r="J33" s="103"/>
      <c r="K33" s="103"/>
      <c r="L33" s="103"/>
      <c r="M33" s="103"/>
      <c r="N33" s="103"/>
      <c r="O33" s="103"/>
      <c r="P33" s="103"/>
      <c r="Q33" s="104"/>
      <c r="R33" s="111" t="str">
        <f>IF(J5=0,"",J5)</f>
        <v>刻製新任會計主任職名章。</v>
      </c>
      <c r="S33" s="112"/>
      <c r="T33" s="112"/>
      <c r="U33" s="112"/>
      <c r="V33" s="112"/>
      <c r="W33" s="113"/>
      <c r="Y33" s="25" t="s">
        <v>189</v>
      </c>
    </row>
    <row r="34" spans="1:25" s="11" customFormat="1" ht="19.5" customHeight="1">
      <c r="A34" s="52"/>
      <c r="B34" s="100"/>
      <c r="C34" s="52" t="str">
        <f>D12</f>
        <v>國民中學教育</v>
      </c>
      <c r="D34" s="53"/>
      <c r="E34" s="53"/>
      <c r="F34" s="53"/>
      <c r="G34" s="53"/>
      <c r="H34" s="54"/>
      <c r="I34" s="105"/>
      <c r="J34" s="106"/>
      <c r="K34" s="106"/>
      <c r="L34" s="106"/>
      <c r="M34" s="106"/>
      <c r="N34" s="106"/>
      <c r="O34" s="106"/>
      <c r="P34" s="106"/>
      <c r="Q34" s="107"/>
      <c r="R34" s="114"/>
      <c r="S34" s="115"/>
      <c r="T34" s="115"/>
      <c r="U34" s="115"/>
      <c r="V34" s="115"/>
      <c r="W34" s="116"/>
      <c r="Y34" s="26"/>
    </row>
    <row r="35" spans="1:25" s="11" customFormat="1" ht="34.5" customHeight="1">
      <c r="A35" s="55"/>
      <c r="B35" s="101"/>
      <c r="C35" s="55" t="str">
        <f>IF(D13=0,"",D13)</f>
        <v>辦公(事務)用品</v>
      </c>
      <c r="D35" s="56"/>
      <c r="E35" s="56"/>
      <c r="F35" s="56"/>
      <c r="G35" s="56"/>
      <c r="H35" s="57"/>
      <c r="I35" s="108"/>
      <c r="J35" s="109"/>
      <c r="K35" s="109"/>
      <c r="L35" s="109"/>
      <c r="M35" s="109"/>
      <c r="N35" s="109"/>
      <c r="O35" s="109"/>
      <c r="P35" s="109"/>
      <c r="Q35" s="110"/>
      <c r="R35" s="117"/>
      <c r="S35" s="118"/>
      <c r="T35" s="118"/>
      <c r="U35" s="118"/>
      <c r="V35" s="118"/>
      <c r="W35" s="119"/>
      <c r="Y35" s="26"/>
    </row>
    <row r="36" spans="1:25" s="11" customFormat="1" ht="4.5" customHeight="1">
      <c r="A36" s="4"/>
      <c r="B36" s="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Y36" s="26"/>
    </row>
    <row r="37" spans="1:23" s="11" customFormat="1" ht="33" customHeight="1">
      <c r="A37" s="40" t="s">
        <v>142</v>
      </c>
      <c r="B37" s="43"/>
      <c r="C37" s="43"/>
      <c r="D37" s="43"/>
      <c r="E37" s="43"/>
      <c r="F37" s="43"/>
      <c r="G37" s="43"/>
      <c r="H37" s="44"/>
      <c r="I37" s="40" t="s">
        <v>144</v>
      </c>
      <c r="J37" s="41"/>
      <c r="K37" s="41"/>
      <c r="L37" s="41"/>
      <c r="M37" s="41"/>
      <c r="N37" s="41"/>
      <c r="O37" s="42"/>
      <c r="P37" s="40" t="s">
        <v>146</v>
      </c>
      <c r="Q37" s="41"/>
      <c r="R37" s="41"/>
      <c r="S37" s="41"/>
      <c r="T37" s="42"/>
      <c r="U37" s="40" t="s">
        <v>147</v>
      </c>
      <c r="V37" s="41"/>
      <c r="W37" s="42"/>
    </row>
    <row r="38" spans="1:23" s="11" customFormat="1" ht="39.75" customHeight="1">
      <c r="A38" s="27" t="s">
        <v>143</v>
      </c>
      <c r="B38" s="39"/>
      <c r="C38" s="39"/>
      <c r="D38" s="37"/>
      <c r="E38" s="38"/>
      <c r="F38" s="38"/>
      <c r="G38" s="38"/>
      <c r="H38" s="38"/>
      <c r="I38" s="30"/>
      <c r="J38" s="28"/>
      <c r="K38" s="28"/>
      <c r="L38" s="28"/>
      <c r="M38" s="28"/>
      <c r="N38" s="28"/>
      <c r="O38" s="29"/>
      <c r="P38" s="98"/>
      <c r="Q38" s="120"/>
      <c r="R38" s="120"/>
      <c r="S38" s="120"/>
      <c r="T38" s="121"/>
      <c r="U38" s="98"/>
      <c r="V38" s="120"/>
      <c r="W38" s="121"/>
    </row>
    <row r="39" spans="1:23" s="11" customFormat="1" ht="39.75" customHeight="1">
      <c r="A39" s="27" t="s">
        <v>148</v>
      </c>
      <c r="B39" s="39"/>
      <c r="C39" s="39"/>
      <c r="D39" s="37"/>
      <c r="E39" s="38"/>
      <c r="F39" s="38"/>
      <c r="G39" s="38"/>
      <c r="H39" s="38"/>
      <c r="I39" s="40" t="s">
        <v>145</v>
      </c>
      <c r="J39" s="41"/>
      <c r="K39" s="41"/>
      <c r="L39" s="41"/>
      <c r="M39" s="41"/>
      <c r="N39" s="41"/>
      <c r="O39" s="42"/>
      <c r="P39" s="122"/>
      <c r="Q39" s="123"/>
      <c r="R39" s="123"/>
      <c r="S39" s="123"/>
      <c r="T39" s="124"/>
      <c r="U39" s="122"/>
      <c r="V39" s="123"/>
      <c r="W39" s="124"/>
    </row>
    <row r="40" spans="1:23" s="11" customFormat="1" ht="39.75" customHeight="1">
      <c r="A40" s="27" t="s">
        <v>149</v>
      </c>
      <c r="B40" s="39"/>
      <c r="C40" s="39"/>
      <c r="D40" s="37"/>
      <c r="E40" s="38"/>
      <c r="F40" s="38"/>
      <c r="G40" s="38"/>
      <c r="H40" s="38"/>
      <c r="I40" s="30"/>
      <c r="J40" s="28"/>
      <c r="K40" s="28"/>
      <c r="L40" s="28"/>
      <c r="M40" s="28"/>
      <c r="N40" s="28"/>
      <c r="O40" s="29"/>
      <c r="P40" s="125"/>
      <c r="Q40" s="126"/>
      <c r="R40" s="126"/>
      <c r="S40" s="126"/>
      <c r="T40" s="127"/>
      <c r="U40" s="125"/>
      <c r="V40" s="126"/>
      <c r="W40" s="127"/>
    </row>
    <row r="41" spans="1:23" s="11" customFormat="1" ht="33" customHeight="1">
      <c r="A41" s="27" t="s">
        <v>150</v>
      </c>
      <c r="B41" s="28"/>
      <c r="C41" s="28"/>
      <c r="D41" s="28"/>
      <c r="E41" s="28"/>
      <c r="F41" s="28"/>
      <c r="G41" s="28"/>
      <c r="H41" s="29"/>
      <c r="I41" s="30" t="s">
        <v>151</v>
      </c>
      <c r="J41" s="28"/>
      <c r="K41" s="28"/>
      <c r="L41" s="28"/>
      <c r="M41" s="28"/>
      <c r="N41" s="28"/>
      <c r="O41" s="29"/>
      <c r="P41" s="30" t="s">
        <v>152</v>
      </c>
      <c r="Q41" s="28"/>
      <c r="R41" s="28"/>
      <c r="S41" s="28"/>
      <c r="T41" s="28"/>
      <c r="U41" s="30" t="s">
        <v>153</v>
      </c>
      <c r="V41" s="28"/>
      <c r="W41" s="29"/>
    </row>
    <row r="42" spans="1:23" s="11" customFormat="1" ht="39.75" customHeight="1">
      <c r="A42" s="31"/>
      <c r="B42" s="32"/>
      <c r="C42" s="32"/>
      <c r="D42" s="32"/>
      <c r="E42" s="32"/>
      <c r="F42" s="32"/>
      <c r="G42" s="32"/>
      <c r="H42" s="33"/>
      <c r="I42" s="34"/>
      <c r="J42" s="35"/>
      <c r="K42" s="35"/>
      <c r="L42" s="35"/>
      <c r="M42" s="35"/>
      <c r="N42" s="35"/>
      <c r="O42" s="36"/>
      <c r="P42" s="132"/>
      <c r="Q42" s="133"/>
      <c r="R42" s="133"/>
      <c r="S42" s="133"/>
      <c r="T42" s="134"/>
      <c r="U42" s="135"/>
      <c r="V42" s="35"/>
      <c r="W42" s="36"/>
    </row>
    <row r="43" spans="1:23" s="14" customFormat="1" ht="12.75" customHeight="1">
      <c r="A43" s="160" t="s">
        <v>46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</row>
    <row r="44" spans="1:23" s="7" customFormat="1" ht="24.75" customHeight="1">
      <c r="A44" s="262" t="s">
        <v>94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</row>
    <row r="45" spans="1:23" s="7" customFormat="1" ht="18.75" customHeight="1">
      <c r="A45" s="254" t="s">
        <v>104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</row>
    <row r="46" spans="1:23" s="7" customFormat="1" ht="21" customHeight="1">
      <c r="A46" s="263" t="s">
        <v>99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</row>
    <row r="47" spans="1:23" s="7" customFormat="1" ht="24.75" customHeight="1">
      <c r="A47" s="265" t="s">
        <v>105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</row>
    <row r="48" spans="1:23" s="7" customFormat="1" ht="49.5" customHeight="1">
      <c r="A48" s="170" t="s">
        <v>106</v>
      </c>
      <c r="B48" s="170"/>
      <c r="C48" s="256"/>
      <c r="D48" s="257"/>
      <c r="E48" s="257"/>
      <c r="F48" s="257"/>
      <c r="G48" s="257"/>
      <c r="H48" s="257"/>
      <c r="I48" s="170" t="s">
        <v>107</v>
      </c>
      <c r="J48" s="170"/>
      <c r="K48" s="170"/>
      <c r="L48" s="170"/>
      <c r="M48" s="257"/>
      <c r="N48" s="261"/>
      <c r="O48" s="261"/>
      <c r="P48" s="261"/>
      <c r="Q48" s="261"/>
      <c r="R48" s="261"/>
      <c r="S48" s="24" t="s">
        <v>108</v>
      </c>
      <c r="T48" s="257"/>
      <c r="U48" s="261"/>
      <c r="V48" s="261"/>
      <c r="W48" s="261"/>
    </row>
    <row r="49" spans="1:23" s="7" customFormat="1" ht="39.75" customHeight="1">
      <c r="A49" s="267" t="s">
        <v>109</v>
      </c>
      <c r="B49" s="267"/>
      <c r="C49" s="268"/>
      <c r="D49" s="257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170" t="s">
        <v>110</v>
      </c>
      <c r="T49" s="170"/>
      <c r="U49" s="257"/>
      <c r="V49" s="261"/>
      <c r="W49" s="261"/>
    </row>
    <row r="50" spans="1:23" s="7" customFormat="1" ht="30" customHeight="1">
      <c r="A50" s="170" t="s">
        <v>4</v>
      </c>
      <c r="B50" s="170"/>
      <c r="C50" s="256"/>
      <c r="D50" s="257"/>
      <c r="E50" s="258"/>
      <c r="F50" s="258"/>
      <c r="G50" s="258"/>
      <c r="H50" s="258"/>
      <c r="I50" s="258"/>
      <c r="J50" s="258"/>
      <c r="K50" s="258"/>
      <c r="L50" s="258"/>
      <c r="M50" s="259" t="s">
        <v>111</v>
      </c>
      <c r="N50" s="260"/>
      <c r="O50" s="260"/>
      <c r="P50" s="260"/>
      <c r="Q50" s="260"/>
      <c r="R50" s="260"/>
      <c r="S50" s="257"/>
      <c r="T50" s="261"/>
      <c r="U50" s="261"/>
      <c r="V50" s="261"/>
      <c r="W50" s="261"/>
    </row>
    <row r="51" spans="1:23" ht="39.75" customHeight="1">
      <c r="A51" s="170" t="s">
        <v>112</v>
      </c>
      <c r="B51" s="170"/>
      <c r="C51" s="256"/>
      <c r="D51" s="257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</row>
    <row r="52" spans="1:23" ht="24.75" customHeight="1">
      <c r="A52" s="252" t="s">
        <v>113</v>
      </c>
      <c r="B52" s="252"/>
      <c r="C52" s="252"/>
      <c r="D52" s="252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4" t="s">
        <v>114</v>
      </c>
      <c r="P52" s="255"/>
      <c r="Q52" s="255"/>
      <c r="R52" s="255"/>
      <c r="S52" s="255"/>
      <c r="T52" s="252"/>
      <c r="U52" s="252"/>
      <c r="V52" s="252"/>
      <c r="W52" s="252"/>
    </row>
    <row r="53" spans="4:23" ht="16.5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ht="16.5">
      <c r="A54" s="15" t="s">
        <v>115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ht="16.5">
      <c r="A55" s="15" t="s">
        <v>161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ht="16.5">
      <c r="A56" s="15" t="s">
        <v>162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ht="16.5">
      <c r="A57" s="15" t="s">
        <v>163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ht="16.5">
      <c r="A58" s="15" t="s">
        <v>164</v>
      </c>
    </row>
    <row r="59" ht="16.5">
      <c r="A59" s="15" t="s">
        <v>165</v>
      </c>
    </row>
    <row r="60" spans="4:23" ht="16.5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4:23" ht="16.5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4:23" ht="16.5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4:23" ht="16.5"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4:23" ht="16.5"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</sheetData>
  <sheetProtection/>
  <mergeCells count="159">
    <mergeCell ref="A1:W1"/>
    <mergeCell ref="A2:U3"/>
    <mergeCell ref="V2:W2"/>
    <mergeCell ref="V3:W3"/>
    <mergeCell ref="A4:D4"/>
    <mergeCell ref="E4:I4"/>
    <mergeCell ref="J4:W4"/>
    <mergeCell ref="A5:A9"/>
    <mergeCell ref="C5:D5"/>
    <mergeCell ref="E5:I5"/>
    <mergeCell ref="J5:W9"/>
    <mergeCell ref="Y5:Y8"/>
    <mergeCell ref="C6:D6"/>
    <mergeCell ref="E6:I7"/>
    <mergeCell ref="C7:D7"/>
    <mergeCell ref="C8:D8"/>
    <mergeCell ref="E8:I8"/>
    <mergeCell ref="C9:D9"/>
    <mergeCell ref="E9:I9"/>
    <mergeCell ref="A10:A13"/>
    <mergeCell ref="B10:C11"/>
    <mergeCell ref="D10:I11"/>
    <mergeCell ref="J10:W10"/>
    <mergeCell ref="J11:J19"/>
    <mergeCell ref="K11:O11"/>
    <mergeCell ref="P11:Q11"/>
    <mergeCell ref="R11:S11"/>
    <mergeCell ref="T11:U11"/>
    <mergeCell ref="V11:W11"/>
    <mergeCell ref="B12:C12"/>
    <mergeCell ref="D12:I12"/>
    <mergeCell ref="K12:O12"/>
    <mergeCell ref="P12:Q12"/>
    <mergeCell ref="R12:S12"/>
    <mergeCell ref="T12:U12"/>
    <mergeCell ref="V12:W12"/>
    <mergeCell ref="B13:C13"/>
    <mergeCell ref="D13:I13"/>
    <mergeCell ref="K13:O13"/>
    <mergeCell ref="P13:Q13"/>
    <mergeCell ref="R13:S13"/>
    <mergeCell ref="T13:U13"/>
    <mergeCell ref="V13:W13"/>
    <mergeCell ref="A14:A16"/>
    <mergeCell ref="B14:C14"/>
    <mergeCell ref="D14:I14"/>
    <mergeCell ref="K14:O14"/>
    <mergeCell ref="P14:Q14"/>
    <mergeCell ref="R14:S14"/>
    <mergeCell ref="T14:U14"/>
    <mergeCell ref="V14:W14"/>
    <mergeCell ref="B15:C15"/>
    <mergeCell ref="D15:I15"/>
    <mergeCell ref="K15:O15"/>
    <mergeCell ref="P15:Q15"/>
    <mergeCell ref="R15:S15"/>
    <mergeCell ref="T15:U15"/>
    <mergeCell ref="V15:W15"/>
    <mergeCell ref="B16:C16"/>
    <mergeCell ref="D16:I16"/>
    <mergeCell ref="K16:O16"/>
    <mergeCell ref="P16:Q16"/>
    <mergeCell ref="R16:S16"/>
    <mergeCell ref="T16:U16"/>
    <mergeCell ref="V16:W16"/>
    <mergeCell ref="A17:A19"/>
    <mergeCell ref="B17:C17"/>
    <mergeCell ref="D17:I17"/>
    <mergeCell ref="K17:O17"/>
    <mergeCell ref="P17:Q17"/>
    <mergeCell ref="R17:S17"/>
    <mergeCell ref="T17:U17"/>
    <mergeCell ref="V17:W17"/>
    <mergeCell ref="B18:C18"/>
    <mergeCell ref="D18:I18"/>
    <mergeCell ref="K18:O18"/>
    <mergeCell ref="P18:Q18"/>
    <mergeCell ref="R18:S18"/>
    <mergeCell ref="T18:U18"/>
    <mergeCell ref="V18:W18"/>
    <mergeCell ref="B19:C19"/>
    <mergeCell ref="D19:I19"/>
    <mergeCell ref="K19:U19"/>
    <mergeCell ref="V19:W19"/>
    <mergeCell ref="A20:I20"/>
    <mergeCell ref="J20:R20"/>
    <mergeCell ref="S20:W20"/>
    <mergeCell ref="A21:I24"/>
    <mergeCell ref="J21:R24"/>
    <mergeCell ref="S21:W24"/>
    <mergeCell ref="A25:N25"/>
    <mergeCell ref="O25:W25"/>
    <mergeCell ref="A26:W26"/>
    <mergeCell ref="A27:W27"/>
    <mergeCell ref="A29:D29"/>
    <mergeCell ref="E29:H29"/>
    <mergeCell ref="A30:D30"/>
    <mergeCell ref="E30:H30"/>
    <mergeCell ref="R30:U30"/>
    <mergeCell ref="A31:B32"/>
    <mergeCell ref="C31:D31"/>
    <mergeCell ref="E31:H31"/>
    <mergeCell ref="I31:Q31"/>
    <mergeCell ref="R31:W32"/>
    <mergeCell ref="C32:H32"/>
    <mergeCell ref="A33:B35"/>
    <mergeCell ref="C33:H33"/>
    <mergeCell ref="I33:Q35"/>
    <mergeCell ref="R33:W35"/>
    <mergeCell ref="C34:H34"/>
    <mergeCell ref="C35:H35"/>
    <mergeCell ref="A37:H37"/>
    <mergeCell ref="I37:O37"/>
    <mergeCell ref="P37:T37"/>
    <mergeCell ref="U37:W37"/>
    <mergeCell ref="A38:C38"/>
    <mergeCell ref="D38:H38"/>
    <mergeCell ref="I38:O38"/>
    <mergeCell ref="P38:T40"/>
    <mergeCell ref="U38:W40"/>
    <mergeCell ref="A39:C39"/>
    <mergeCell ref="U42:W42"/>
    <mergeCell ref="D39:H39"/>
    <mergeCell ref="I39:O39"/>
    <mergeCell ref="A40:C40"/>
    <mergeCell ref="D40:H40"/>
    <mergeCell ref="I40:O40"/>
    <mergeCell ref="A41:H41"/>
    <mergeCell ref="I41:O41"/>
    <mergeCell ref="A43:W43"/>
    <mergeCell ref="A49:C49"/>
    <mergeCell ref="D49:R49"/>
    <mergeCell ref="S49:T49"/>
    <mergeCell ref="U49:W49"/>
    <mergeCell ref="P41:T41"/>
    <mergeCell ref="U41:W41"/>
    <mergeCell ref="A42:H42"/>
    <mergeCell ref="I42:O42"/>
    <mergeCell ref="P42:T42"/>
    <mergeCell ref="D51:W51"/>
    <mergeCell ref="A44:W44"/>
    <mergeCell ref="A45:W45"/>
    <mergeCell ref="A46:W46"/>
    <mergeCell ref="A47:W47"/>
    <mergeCell ref="A48:C48"/>
    <mergeCell ref="D48:H48"/>
    <mergeCell ref="I48:L48"/>
    <mergeCell ref="M48:R48"/>
    <mergeCell ref="T48:W48"/>
    <mergeCell ref="A52:C52"/>
    <mergeCell ref="D52:N52"/>
    <mergeCell ref="O52:S52"/>
    <mergeCell ref="T52:W52"/>
    <mergeCell ref="Y33:Y36"/>
    <mergeCell ref="A50:C50"/>
    <mergeCell ref="D50:L50"/>
    <mergeCell ref="M50:R50"/>
    <mergeCell ref="S50:W50"/>
    <mergeCell ref="A51:C51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SheetLayoutView="100" zoomScalePageLayoutView="0" workbookViewId="0" topLeftCell="A1">
      <selection activeCell="E4" sqref="E4:I4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29.875" style="15" customWidth="1"/>
    <col min="26" max="16384" width="9.00390625" style="15" customWidth="1"/>
  </cols>
  <sheetData>
    <row r="1" spans="1:23" ht="16.5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9.5" customHeight="1">
      <c r="A2" s="74" t="s">
        <v>56</v>
      </c>
      <c r="B2" s="74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  <c r="S2" s="76"/>
      <c r="T2" s="76"/>
      <c r="U2" s="76"/>
      <c r="V2" s="161">
        <f ca="1">TODAY()</f>
        <v>43602</v>
      </c>
      <c r="W2" s="162"/>
    </row>
    <row r="3" spans="1:23" ht="19.5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78"/>
      <c r="S3" s="78"/>
      <c r="T3" s="78"/>
      <c r="U3" s="78"/>
      <c r="V3" s="163" t="s">
        <v>16</v>
      </c>
      <c r="W3" s="164"/>
    </row>
    <row r="4" spans="1:25" s="11" customFormat="1" ht="25.5" customHeight="1">
      <c r="A4" s="166" t="s">
        <v>54</v>
      </c>
      <c r="B4" s="167"/>
      <c r="C4" s="167"/>
      <c r="D4" s="168"/>
      <c r="E4" s="342"/>
      <c r="F4" s="343"/>
      <c r="G4" s="343"/>
      <c r="H4" s="343"/>
      <c r="I4" s="344"/>
      <c r="J4" s="151" t="s">
        <v>8</v>
      </c>
      <c r="K4" s="151"/>
      <c r="L4" s="151"/>
      <c r="M4" s="151"/>
      <c r="N4" s="151"/>
      <c r="O4" s="151"/>
      <c r="P4" s="151"/>
      <c r="Q4" s="151"/>
      <c r="R4" s="152"/>
      <c r="S4" s="152"/>
      <c r="T4" s="152"/>
      <c r="U4" s="152"/>
      <c r="V4" s="152"/>
      <c r="W4" s="153"/>
      <c r="Y4" s="20"/>
    </row>
    <row r="5" spans="1:26" s="11" customFormat="1" ht="19.5" customHeight="1">
      <c r="A5" s="45" t="s">
        <v>11</v>
      </c>
      <c r="B5" s="8" t="s">
        <v>169</v>
      </c>
      <c r="C5" s="169" t="s">
        <v>173</v>
      </c>
      <c r="D5" s="170"/>
      <c r="E5" s="27" t="s">
        <v>0</v>
      </c>
      <c r="F5" s="71"/>
      <c r="G5" s="71"/>
      <c r="H5" s="71"/>
      <c r="I5" s="71"/>
      <c r="J5" s="154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6"/>
      <c r="Y5" s="25" t="s">
        <v>189</v>
      </c>
      <c r="Z5" s="12"/>
    </row>
    <row r="6" spans="1:26" s="11" customFormat="1" ht="19.5" customHeight="1">
      <c r="A6" s="46"/>
      <c r="B6" s="8" t="s">
        <v>23</v>
      </c>
      <c r="C6" s="171" t="s">
        <v>24</v>
      </c>
      <c r="D6" s="172"/>
      <c r="E6" s="111" t="s">
        <v>50</v>
      </c>
      <c r="F6" s="112"/>
      <c r="G6" s="112"/>
      <c r="H6" s="112"/>
      <c r="I6" s="112"/>
      <c r="J6" s="157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9"/>
      <c r="Y6" s="26"/>
      <c r="Z6" s="12"/>
    </row>
    <row r="7" spans="1:26" s="11" customFormat="1" ht="19.5" customHeight="1">
      <c r="A7" s="46"/>
      <c r="B7" s="8" t="s">
        <v>23</v>
      </c>
      <c r="C7" s="143" t="s">
        <v>48</v>
      </c>
      <c r="D7" s="144"/>
      <c r="E7" s="117"/>
      <c r="F7" s="118"/>
      <c r="G7" s="118"/>
      <c r="H7" s="118"/>
      <c r="I7" s="118"/>
      <c r="J7" s="15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/>
      <c r="Y7" s="26"/>
      <c r="Z7" s="12"/>
    </row>
    <row r="8" spans="1:26" s="11" customFormat="1" ht="19.5" customHeight="1">
      <c r="A8" s="46"/>
      <c r="B8" s="8" t="s">
        <v>23</v>
      </c>
      <c r="C8" s="143" t="s">
        <v>25</v>
      </c>
      <c r="D8" s="144"/>
      <c r="E8" s="27" t="s">
        <v>1</v>
      </c>
      <c r="F8" s="71"/>
      <c r="G8" s="71"/>
      <c r="H8" s="71"/>
      <c r="I8" s="71"/>
      <c r="J8" s="157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9"/>
      <c r="Y8" s="26"/>
      <c r="Z8" s="12"/>
    </row>
    <row r="9" spans="1:23" s="11" customFormat="1" ht="19.5" customHeight="1">
      <c r="A9" s="165"/>
      <c r="B9" s="6" t="s">
        <v>23</v>
      </c>
      <c r="C9" s="145" t="s">
        <v>26</v>
      </c>
      <c r="D9" s="146"/>
      <c r="E9" s="141"/>
      <c r="F9" s="142"/>
      <c r="G9" s="142"/>
      <c r="H9" s="142"/>
      <c r="I9" s="142"/>
      <c r="J9" s="157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9"/>
    </row>
    <row r="10" spans="1:23" s="11" customFormat="1" ht="22.5" customHeight="1">
      <c r="A10" s="45" t="s">
        <v>12</v>
      </c>
      <c r="B10" s="47" t="s">
        <v>166</v>
      </c>
      <c r="C10" s="176"/>
      <c r="D10" s="37"/>
      <c r="E10" s="38"/>
      <c r="F10" s="38"/>
      <c r="G10" s="38"/>
      <c r="H10" s="38"/>
      <c r="I10" s="38"/>
      <c r="J10" s="173" t="s">
        <v>55</v>
      </c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5"/>
    </row>
    <row r="11" spans="1:23" s="11" customFormat="1" ht="18.75" customHeight="1">
      <c r="A11" s="58"/>
      <c r="B11" s="176"/>
      <c r="C11" s="176"/>
      <c r="D11" s="38"/>
      <c r="E11" s="38"/>
      <c r="F11" s="38"/>
      <c r="G11" s="38"/>
      <c r="H11" s="38"/>
      <c r="I11" s="38"/>
      <c r="J11" s="64" t="s">
        <v>51</v>
      </c>
      <c r="K11" s="27" t="s">
        <v>49</v>
      </c>
      <c r="L11" s="143"/>
      <c r="M11" s="143"/>
      <c r="N11" s="71"/>
      <c r="O11" s="71"/>
      <c r="P11" s="27" t="s">
        <v>3</v>
      </c>
      <c r="Q11" s="71"/>
      <c r="R11" s="27" t="s">
        <v>2</v>
      </c>
      <c r="S11" s="71"/>
      <c r="T11" s="27" t="s">
        <v>4</v>
      </c>
      <c r="U11" s="71"/>
      <c r="V11" s="27" t="s">
        <v>17</v>
      </c>
      <c r="W11" s="63"/>
    </row>
    <row r="12" spans="1:23" s="11" customFormat="1" ht="42" customHeight="1">
      <c r="A12" s="58"/>
      <c r="B12" s="181" t="s">
        <v>170</v>
      </c>
      <c r="C12" s="182"/>
      <c r="D12" s="30"/>
      <c r="E12" s="177"/>
      <c r="F12" s="177"/>
      <c r="G12" s="177"/>
      <c r="H12" s="177"/>
      <c r="I12" s="178"/>
      <c r="J12" s="65"/>
      <c r="K12" s="49"/>
      <c r="L12" s="50"/>
      <c r="M12" s="50"/>
      <c r="N12" s="50"/>
      <c r="O12" s="51"/>
      <c r="P12" s="67"/>
      <c r="Q12" s="68"/>
      <c r="R12" s="69"/>
      <c r="S12" s="70"/>
      <c r="T12" s="60"/>
      <c r="U12" s="61"/>
      <c r="V12" s="62">
        <f>IF(R12*T12=0,"",R12*T12)</f>
      </c>
      <c r="W12" s="63"/>
    </row>
    <row r="13" spans="1:23" s="11" customFormat="1" ht="42" customHeight="1">
      <c r="A13" s="59"/>
      <c r="B13" s="181" t="s">
        <v>171</v>
      </c>
      <c r="C13" s="182"/>
      <c r="D13" s="69" t="s">
        <v>82</v>
      </c>
      <c r="E13" s="179"/>
      <c r="F13" s="179"/>
      <c r="G13" s="179"/>
      <c r="H13" s="179"/>
      <c r="I13" s="180"/>
      <c r="J13" s="65"/>
      <c r="K13" s="49"/>
      <c r="L13" s="50"/>
      <c r="M13" s="50"/>
      <c r="N13" s="50"/>
      <c r="O13" s="51"/>
      <c r="P13" s="67"/>
      <c r="Q13" s="68"/>
      <c r="R13" s="69"/>
      <c r="S13" s="70"/>
      <c r="T13" s="60"/>
      <c r="U13" s="61"/>
      <c r="V13" s="62">
        <f aca="true" t="shared" si="0" ref="V13:V18">IF(R13*T13=0,"",R13*T13)</f>
      </c>
      <c r="W13" s="63"/>
    </row>
    <row r="14" spans="1:23" s="11" customFormat="1" ht="42" customHeight="1">
      <c r="A14" s="45" t="s">
        <v>139</v>
      </c>
      <c r="B14" s="47" t="s">
        <v>6</v>
      </c>
      <c r="C14" s="48"/>
      <c r="D14" s="71"/>
      <c r="E14" s="72"/>
      <c r="F14" s="72"/>
      <c r="G14" s="72"/>
      <c r="H14" s="72"/>
      <c r="I14" s="73"/>
      <c r="J14" s="65"/>
      <c r="K14" s="49"/>
      <c r="L14" s="50"/>
      <c r="M14" s="50"/>
      <c r="N14" s="50"/>
      <c r="O14" s="51"/>
      <c r="P14" s="67"/>
      <c r="Q14" s="68"/>
      <c r="R14" s="69"/>
      <c r="S14" s="70"/>
      <c r="T14" s="60"/>
      <c r="U14" s="61"/>
      <c r="V14" s="62">
        <f t="shared" si="0"/>
      </c>
      <c r="W14" s="63"/>
    </row>
    <row r="15" spans="1:23" s="11" customFormat="1" ht="42" customHeight="1">
      <c r="A15" s="46"/>
      <c r="B15" s="47" t="s">
        <v>5</v>
      </c>
      <c r="C15" s="48"/>
      <c r="D15" s="71"/>
      <c r="E15" s="72"/>
      <c r="F15" s="72"/>
      <c r="G15" s="72"/>
      <c r="H15" s="72"/>
      <c r="I15" s="73"/>
      <c r="J15" s="65"/>
      <c r="K15" s="49"/>
      <c r="L15" s="50"/>
      <c r="M15" s="50"/>
      <c r="N15" s="50"/>
      <c r="O15" s="51"/>
      <c r="P15" s="67"/>
      <c r="Q15" s="68"/>
      <c r="R15" s="69"/>
      <c r="S15" s="70"/>
      <c r="T15" s="60"/>
      <c r="U15" s="61"/>
      <c r="V15" s="62">
        <f t="shared" si="0"/>
      </c>
      <c r="W15" s="63"/>
    </row>
    <row r="16" spans="1:23" s="11" customFormat="1" ht="42" customHeight="1">
      <c r="A16" s="46"/>
      <c r="B16" s="47" t="s">
        <v>7</v>
      </c>
      <c r="C16" s="48"/>
      <c r="D16" s="71"/>
      <c r="E16" s="72"/>
      <c r="F16" s="72"/>
      <c r="G16" s="72"/>
      <c r="H16" s="72"/>
      <c r="I16" s="73"/>
      <c r="J16" s="65"/>
      <c r="K16" s="49"/>
      <c r="L16" s="50"/>
      <c r="M16" s="50"/>
      <c r="N16" s="50"/>
      <c r="O16" s="51"/>
      <c r="P16" s="67"/>
      <c r="Q16" s="68"/>
      <c r="R16" s="69"/>
      <c r="S16" s="70"/>
      <c r="T16" s="60"/>
      <c r="U16" s="61"/>
      <c r="V16" s="62">
        <f t="shared" si="0"/>
      </c>
      <c r="W16" s="63"/>
    </row>
    <row r="17" spans="1:23" s="11" customFormat="1" ht="42" customHeight="1">
      <c r="A17" s="45" t="s">
        <v>13</v>
      </c>
      <c r="B17" s="47" t="s">
        <v>6</v>
      </c>
      <c r="C17" s="48"/>
      <c r="D17" s="71"/>
      <c r="E17" s="72"/>
      <c r="F17" s="72"/>
      <c r="G17" s="72"/>
      <c r="H17" s="72"/>
      <c r="I17" s="73"/>
      <c r="J17" s="65"/>
      <c r="K17" s="49"/>
      <c r="L17" s="50"/>
      <c r="M17" s="50"/>
      <c r="N17" s="50"/>
      <c r="O17" s="51"/>
      <c r="P17" s="67"/>
      <c r="Q17" s="68"/>
      <c r="R17" s="69"/>
      <c r="S17" s="70"/>
      <c r="T17" s="60"/>
      <c r="U17" s="61"/>
      <c r="V17" s="62">
        <f t="shared" si="0"/>
      </c>
      <c r="W17" s="63"/>
    </row>
    <row r="18" spans="1:23" s="11" customFormat="1" ht="42" customHeight="1">
      <c r="A18" s="46"/>
      <c r="B18" s="47" t="s">
        <v>5</v>
      </c>
      <c r="C18" s="48"/>
      <c r="D18" s="71"/>
      <c r="E18" s="72"/>
      <c r="F18" s="72"/>
      <c r="G18" s="72"/>
      <c r="H18" s="72"/>
      <c r="I18" s="73"/>
      <c r="J18" s="65"/>
      <c r="K18" s="49"/>
      <c r="L18" s="50"/>
      <c r="M18" s="50"/>
      <c r="N18" s="50"/>
      <c r="O18" s="51"/>
      <c r="P18" s="67"/>
      <c r="Q18" s="68"/>
      <c r="R18" s="69"/>
      <c r="S18" s="70"/>
      <c r="T18" s="60"/>
      <c r="U18" s="61"/>
      <c r="V18" s="62">
        <f t="shared" si="0"/>
      </c>
      <c r="W18" s="63"/>
    </row>
    <row r="19" spans="1:23" s="11" customFormat="1" ht="42" customHeight="1">
      <c r="A19" s="46"/>
      <c r="B19" s="47" t="s">
        <v>7</v>
      </c>
      <c r="C19" s="48"/>
      <c r="D19" s="71"/>
      <c r="E19" s="72"/>
      <c r="F19" s="72"/>
      <c r="G19" s="72"/>
      <c r="H19" s="72"/>
      <c r="I19" s="73"/>
      <c r="J19" s="66"/>
      <c r="K19" s="138" t="s">
        <v>15</v>
      </c>
      <c r="L19" s="139"/>
      <c r="M19" s="139"/>
      <c r="N19" s="139"/>
      <c r="O19" s="139"/>
      <c r="P19" s="139"/>
      <c r="Q19" s="139"/>
      <c r="R19" s="139"/>
      <c r="S19" s="139"/>
      <c r="T19" s="139"/>
      <c r="U19" s="140"/>
      <c r="V19" s="62">
        <f>IF(SUM(V12:W18)=0,"",SUM(V12:W18))</f>
      </c>
      <c r="W19" s="63"/>
    </row>
    <row r="20" spans="1:23" s="11" customFormat="1" ht="42" customHeight="1">
      <c r="A20" s="80" t="s">
        <v>39</v>
      </c>
      <c r="B20" s="81"/>
      <c r="C20" s="81"/>
      <c r="D20" s="81"/>
      <c r="E20" s="81"/>
      <c r="F20" s="81"/>
      <c r="G20" s="81"/>
      <c r="H20" s="81"/>
      <c r="I20" s="81"/>
      <c r="J20" s="37" t="s">
        <v>14</v>
      </c>
      <c r="K20" s="81"/>
      <c r="L20" s="81"/>
      <c r="M20" s="81"/>
      <c r="N20" s="81"/>
      <c r="O20" s="81"/>
      <c r="P20" s="81"/>
      <c r="Q20" s="81"/>
      <c r="R20" s="81"/>
      <c r="S20" s="37" t="s">
        <v>9</v>
      </c>
      <c r="T20" s="37"/>
      <c r="U20" s="37"/>
      <c r="V20" s="37"/>
      <c r="W20" s="82"/>
    </row>
    <row r="21" spans="1:23" s="11" customFormat="1" ht="42" customHeight="1">
      <c r="A21" s="87"/>
      <c r="B21" s="88"/>
      <c r="C21" s="88"/>
      <c r="D21" s="89"/>
      <c r="E21" s="89"/>
      <c r="F21" s="89"/>
      <c r="G21" s="89"/>
      <c r="H21" s="89"/>
      <c r="I21" s="90"/>
      <c r="J21" s="83" t="s">
        <v>172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85"/>
    </row>
    <row r="22" spans="1:23" s="11" customFormat="1" ht="42" customHeight="1">
      <c r="A22" s="91"/>
      <c r="B22" s="92"/>
      <c r="C22" s="92"/>
      <c r="D22" s="93"/>
      <c r="E22" s="93"/>
      <c r="F22" s="93"/>
      <c r="G22" s="93"/>
      <c r="H22" s="93"/>
      <c r="I22" s="94"/>
      <c r="J22" s="83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85"/>
    </row>
    <row r="23" spans="1:23" s="11" customFormat="1" ht="42" customHeight="1">
      <c r="A23" s="91"/>
      <c r="B23" s="92"/>
      <c r="C23" s="92"/>
      <c r="D23" s="93"/>
      <c r="E23" s="93"/>
      <c r="F23" s="93"/>
      <c r="G23" s="93"/>
      <c r="H23" s="93"/>
      <c r="I23" s="94"/>
      <c r="J23" s="8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85"/>
    </row>
    <row r="24" spans="1:23" s="11" customFormat="1" ht="15" customHeight="1" thickBot="1">
      <c r="A24" s="95"/>
      <c r="B24" s="96"/>
      <c r="C24" s="96"/>
      <c r="D24" s="96"/>
      <c r="E24" s="96"/>
      <c r="F24" s="96"/>
      <c r="G24" s="96"/>
      <c r="H24" s="96"/>
      <c r="I24" s="97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6"/>
    </row>
    <row r="25" spans="1:23" s="11" customFormat="1" ht="27.75" customHeight="1">
      <c r="A25" s="149" t="s">
        <v>20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50" t="s">
        <v>19</v>
      </c>
      <c r="P25" s="150"/>
      <c r="Q25" s="150"/>
      <c r="R25" s="150"/>
      <c r="S25" s="150"/>
      <c r="T25" s="150"/>
      <c r="U25" s="150"/>
      <c r="V25" s="150"/>
      <c r="W25" s="150"/>
    </row>
    <row r="26" spans="1:23" s="11" customFormat="1" ht="16.5" customHeight="1">
      <c r="A26" s="128" t="s">
        <v>18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</row>
    <row r="27" spans="1:23" s="11" customFormat="1" ht="31.5" customHeight="1">
      <c r="A27" s="147" t="s">
        <v>57</v>
      </c>
      <c r="B27" s="147"/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:23" s="11" customFormat="1" ht="18" customHeight="1">
      <c r="A28" s="3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O28" s="5"/>
      <c r="P28" s="1"/>
      <c r="Q28" s="13"/>
      <c r="R28" s="13"/>
      <c r="S28" s="13"/>
      <c r="T28" s="13"/>
      <c r="U28" s="13"/>
      <c r="V28" s="13"/>
      <c r="W28" s="13"/>
    </row>
    <row r="29" spans="1:23" s="11" customFormat="1" ht="19.5" customHeight="1">
      <c r="A29" s="47" t="s">
        <v>22</v>
      </c>
      <c r="B29" s="47"/>
      <c r="C29" s="47"/>
      <c r="D29" s="47"/>
      <c r="E29" s="81"/>
      <c r="F29" s="81"/>
      <c r="G29" s="81"/>
      <c r="H29" s="81"/>
      <c r="I29" s="13"/>
      <c r="J29" s="13"/>
      <c r="K29" s="13"/>
      <c r="L29" s="13"/>
      <c r="O29" s="5"/>
      <c r="P29" s="1"/>
      <c r="Q29" s="13"/>
      <c r="R29" s="13"/>
      <c r="S29" s="13"/>
      <c r="T29" s="13"/>
      <c r="U29" s="13"/>
      <c r="V29" s="13"/>
      <c r="W29" s="13"/>
    </row>
    <row r="30" spans="1:23" s="11" customFormat="1" ht="19.5" customHeight="1">
      <c r="A30" s="47" t="s">
        <v>40</v>
      </c>
      <c r="B30" s="47"/>
      <c r="C30" s="47"/>
      <c r="D30" s="47"/>
      <c r="E30" s="81"/>
      <c r="F30" s="81"/>
      <c r="G30" s="81"/>
      <c r="H30" s="81"/>
      <c r="I30" s="13"/>
      <c r="J30" s="13"/>
      <c r="K30" s="13"/>
      <c r="L30" s="13"/>
      <c r="M30" s="13"/>
      <c r="N30" s="13"/>
      <c r="O30" s="13"/>
      <c r="P30" s="13"/>
      <c r="Q30" s="13"/>
      <c r="R30" s="79" t="s">
        <v>38</v>
      </c>
      <c r="S30" s="79"/>
      <c r="T30" s="79"/>
      <c r="U30" s="79"/>
      <c r="V30" s="13"/>
      <c r="W30" s="13"/>
    </row>
    <row r="31" spans="1:23" s="11" customFormat="1" ht="18" customHeight="1">
      <c r="A31" s="37" t="s">
        <v>27</v>
      </c>
      <c r="B31" s="37"/>
      <c r="C31" s="37" t="s">
        <v>28</v>
      </c>
      <c r="D31" s="37"/>
      <c r="E31" s="136">
        <v>108</v>
      </c>
      <c r="F31" s="136"/>
      <c r="G31" s="136"/>
      <c r="H31" s="136"/>
      <c r="I31" s="47" t="s">
        <v>36</v>
      </c>
      <c r="J31" s="47"/>
      <c r="K31" s="47"/>
      <c r="L31" s="47"/>
      <c r="M31" s="47"/>
      <c r="N31" s="47"/>
      <c r="O31" s="47"/>
      <c r="P31" s="47"/>
      <c r="Q31" s="47"/>
      <c r="R31" s="37" t="s">
        <v>37</v>
      </c>
      <c r="S31" s="37"/>
      <c r="T31" s="37"/>
      <c r="U31" s="37"/>
      <c r="V31" s="37"/>
      <c r="W31" s="37"/>
    </row>
    <row r="32" spans="1:23" s="11" customFormat="1" ht="16.5">
      <c r="A32" s="37"/>
      <c r="B32" s="37"/>
      <c r="C32" s="137" t="s">
        <v>29</v>
      </c>
      <c r="D32" s="137"/>
      <c r="E32" s="137"/>
      <c r="F32" s="137"/>
      <c r="G32" s="137"/>
      <c r="H32" s="137"/>
      <c r="I32" s="9" t="s">
        <v>30</v>
      </c>
      <c r="J32" s="9" t="s">
        <v>32</v>
      </c>
      <c r="K32" s="9" t="s">
        <v>33</v>
      </c>
      <c r="L32" s="9" t="s">
        <v>34</v>
      </c>
      <c r="M32" s="9" t="s">
        <v>31</v>
      </c>
      <c r="N32" s="9" t="s">
        <v>32</v>
      </c>
      <c r="O32" s="9" t="s">
        <v>33</v>
      </c>
      <c r="P32" s="9" t="s">
        <v>34</v>
      </c>
      <c r="Q32" s="9" t="s">
        <v>35</v>
      </c>
      <c r="R32" s="37"/>
      <c r="S32" s="37"/>
      <c r="T32" s="37"/>
      <c r="U32" s="37"/>
      <c r="V32" s="37"/>
      <c r="W32" s="37"/>
    </row>
    <row r="33" spans="1:25" s="11" customFormat="1" ht="19.5" customHeight="1">
      <c r="A33" s="98"/>
      <c r="B33" s="99"/>
      <c r="C33" s="129">
        <f>IF(D10=0,"",D10)</f>
      </c>
      <c r="D33" s="130"/>
      <c r="E33" s="130"/>
      <c r="F33" s="130"/>
      <c r="G33" s="130"/>
      <c r="H33" s="131"/>
      <c r="I33" s="269"/>
      <c r="J33" s="269"/>
      <c r="K33" s="269"/>
      <c r="L33" s="269"/>
      <c r="M33" s="269"/>
      <c r="N33" s="269"/>
      <c r="O33" s="269"/>
      <c r="P33" s="269"/>
      <c r="Q33" s="269"/>
      <c r="R33" s="111">
        <f>IF(J5=0,"",J5)</f>
      </c>
      <c r="S33" s="112"/>
      <c r="T33" s="112"/>
      <c r="U33" s="112"/>
      <c r="V33" s="112"/>
      <c r="W33" s="113"/>
      <c r="Y33" s="25" t="s">
        <v>189</v>
      </c>
    </row>
    <row r="34" spans="1:25" s="11" customFormat="1" ht="19.5" customHeight="1">
      <c r="A34" s="52"/>
      <c r="B34" s="100"/>
      <c r="C34" s="52">
        <f>IF(D12=0,"",D12)</f>
      </c>
      <c r="D34" s="53"/>
      <c r="E34" s="53"/>
      <c r="F34" s="53"/>
      <c r="G34" s="53"/>
      <c r="H34" s="54"/>
      <c r="I34" s="270"/>
      <c r="J34" s="270"/>
      <c r="K34" s="270"/>
      <c r="L34" s="270"/>
      <c r="M34" s="270"/>
      <c r="N34" s="270"/>
      <c r="O34" s="270"/>
      <c r="P34" s="270"/>
      <c r="Q34" s="270"/>
      <c r="R34" s="114"/>
      <c r="S34" s="115"/>
      <c r="T34" s="115"/>
      <c r="U34" s="115"/>
      <c r="V34" s="115"/>
      <c r="W34" s="116"/>
      <c r="Y34" s="26"/>
    </row>
    <row r="35" spans="1:25" s="11" customFormat="1" ht="34.5" customHeight="1">
      <c r="A35" s="55"/>
      <c r="B35" s="101"/>
      <c r="C35" s="55" t="str">
        <f>IF(D13=0,"",D13)</f>
        <v>詳支出科目分攤表</v>
      </c>
      <c r="D35" s="56"/>
      <c r="E35" s="56"/>
      <c r="F35" s="56"/>
      <c r="G35" s="56"/>
      <c r="H35" s="57"/>
      <c r="I35" s="271"/>
      <c r="J35" s="271"/>
      <c r="K35" s="271"/>
      <c r="L35" s="271"/>
      <c r="M35" s="271"/>
      <c r="N35" s="271"/>
      <c r="O35" s="271"/>
      <c r="P35" s="271"/>
      <c r="Q35" s="271"/>
      <c r="R35" s="117"/>
      <c r="S35" s="118"/>
      <c r="T35" s="118"/>
      <c r="U35" s="118"/>
      <c r="V35" s="118"/>
      <c r="W35" s="119"/>
      <c r="Y35" s="26"/>
    </row>
    <row r="36" spans="1:25" s="11" customFormat="1" ht="4.5" customHeight="1">
      <c r="A36" s="4"/>
      <c r="B36" s="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Y36" s="26"/>
    </row>
    <row r="37" spans="1:23" s="11" customFormat="1" ht="33" customHeight="1">
      <c r="A37" s="40" t="s">
        <v>142</v>
      </c>
      <c r="B37" s="43"/>
      <c r="C37" s="43"/>
      <c r="D37" s="43"/>
      <c r="E37" s="43"/>
      <c r="F37" s="43"/>
      <c r="G37" s="43"/>
      <c r="H37" s="44"/>
      <c r="I37" s="40" t="s">
        <v>144</v>
      </c>
      <c r="J37" s="41"/>
      <c r="K37" s="41"/>
      <c r="L37" s="41"/>
      <c r="M37" s="41"/>
      <c r="N37" s="41"/>
      <c r="O37" s="42"/>
      <c r="P37" s="40" t="s">
        <v>146</v>
      </c>
      <c r="Q37" s="41"/>
      <c r="R37" s="41"/>
      <c r="S37" s="41"/>
      <c r="T37" s="42"/>
      <c r="U37" s="40" t="s">
        <v>147</v>
      </c>
      <c r="V37" s="41"/>
      <c r="W37" s="42"/>
    </row>
    <row r="38" spans="1:23" s="11" customFormat="1" ht="39.75" customHeight="1">
      <c r="A38" s="27" t="s">
        <v>143</v>
      </c>
      <c r="B38" s="39"/>
      <c r="C38" s="39"/>
      <c r="D38" s="37"/>
      <c r="E38" s="38"/>
      <c r="F38" s="38"/>
      <c r="G38" s="38"/>
      <c r="H38" s="38"/>
      <c r="I38" s="30"/>
      <c r="J38" s="28"/>
      <c r="K38" s="28"/>
      <c r="L38" s="28"/>
      <c r="M38" s="28"/>
      <c r="N38" s="28"/>
      <c r="O38" s="29"/>
      <c r="P38" s="98"/>
      <c r="Q38" s="120"/>
      <c r="R38" s="120"/>
      <c r="S38" s="120"/>
      <c r="T38" s="121"/>
      <c r="U38" s="98"/>
      <c r="V38" s="120"/>
      <c r="W38" s="121"/>
    </row>
    <row r="39" spans="1:23" s="11" customFormat="1" ht="39.75" customHeight="1">
      <c r="A39" s="27" t="s">
        <v>148</v>
      </c>
      <c r="B39" s="39"/>
      <c r="C39" s="39"/>
      <c r="D39" s="37"/>
      <c r="E39" s="38"/>
      <c r="F39" s="38"/>
      <c r="G39" s="38"/>
      <c r="H39" s="38"/>
      <c r="I39" s="40" t="s">
        <v>145</v>
      </c>
      <c r="J39" s="41"/>
      <c r="K39" s="41"/>
      <c r="L39" s="41"/>
      <c r="M39" s="41"/>
      <c r="N39" s="41"/>
      <c r="O39" s="42"/>
      <c r="P39" s="122"/>
      <c r="Q39" s="123"/>
      <c r="R39" s="123"/>
      <c r="S39" s="123"/>
      <c r="T39" s="124"/>
      <c r="U39" s="122"/>
      <c r="V39" s="123"/>
      <c r="W39" s="124"/>
    </row>
    <row r="40" spans="1:23" s="11" customFormat="1" ht="39.75" customHeight="1">
      <c r="A40" s="27" t="s">
        <v>149</v>
      </c>
      <c r="B40" s="39"/>
      <c r="C40" s="39"/>
      <c r="D40" s="37"/>
      <c r="E40" s="38"/>
      <c r="F40" s="38"/>
      <c r="G40" s="38"/>
      <c r="H40" s="38"/>
      <c r="I40" s="30"/>
      <c r="J40" s="28"/>
      <c r="K40" s="28"/>
      <c r="L40" s="28"/>
      <c r="M40" s="28"/>
      <c r="N40" s="28"/>
      <c r="O40" s="29"/>
      <c r="P40" s="125"/>
      <c r="Q40" s="126"/>
      <c r="R40" s="126"/>
      <c r="S40" s="126"/>
      <c r="T40" s="127"/>
      <c r="U40" s="125"/>
      <c r="V40" s="126"/>
      <c r="W40" s="127"/>
    </row>
    <row r="41" spans="1:23" s="11" customFormat="1" ht="33" customHeight="1">
      <c r="A41" s="27" t="s">
        <v>150</v>
      </c>
      <c r="B41" s="28"/>
      <c r="C41" s="28"/>
      <c r="D41" s="28"/>
      <c r="E41" s="28"/>
      <c r="F41" s="28"/>
      <c r="G41" s="28"/>
      <c r="H41" s="29"/>
      <c r="I41" s="30" t="s">
        <v>151</v>
      </c>
      <c r="J41" s="28"/>
      <c r="K41" s="28"/>
      <c r="L41" s="28"/>
      <c r="M41" s="28"/>
      <c r="N41" s="28"/>
      <c r="O41" s="29"/>
      <c r="P41" s="30" t="s">
        <v>152</v>
      </c>
      <c r="Q41" s="28"/>
      <c r="R41" s="28"/>
      <c r="S41" s="28"/>
      <c r="T41" s="28"/>
      <c r="U41" s="30" t="s">
        <v>153</v>
      </c>
      <c r="V41" s="28"/>
      <c r="W41" s="29"/>
    </row>
    <row r="42" spans="1:23" s="11" customFormat="1" ht="39.75" customHeight="1">
      <c r="A42" s="31"/>
      <c r="B42" s="32"/>
      <c r="C42" s="32"/>
      <c r="D42" s="32"/>
      <c r="E42" s="32"/>
      <c r="F42" s="32"/>
      <c r="G42" s="32"/>
      <c r="H42" s="33"/>
      <c r="I42" s="34"/>
      <c r="J42" s="35"/>
      <c r="K42" s="35"/>
      <c r="L42" s="35"/>
      <c r="M42" s="35"/>
      <c r="N42" s="35"/>
      <c r="O42" s="36"/>
      <c r="P42" s="132"/>
      <c r="Q42" s="133"/>
      <c r="R42" s="133"/>
      <c r="S42" s="133"/>
      <c r="T42" s="134"/>
      <c r="U42" s="135"/>
      <c r="V42" s="35"/>
      <c r="W42" s="36"/>
    </row>
    <row r="43" spans="1:23" s="14" customFormat="1" ht="12.75" customHeight="1">
      <c r="A43" s="160" t="s">
        <v>46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</row>
    <row r="44" spans="1:23" s="7" customFormat="1" ht="19.5">
      <c r="A44" s="295" t="s">
        <v>94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</row>
    <row r="45" spans="1:23" s="7" customFormat="1" ht="17.25">
      <c r="A45" s="296" t="s">
        <v>93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</row>
    <row r="46" spans="1:23" s="7" customFormat="1" ht="16.5">
      <c r="A46" s="263" t="s">
        <v>136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</row>
    <row r="47" spans="1:23" s="7" customFormat="1" ht="21.75" customHeight="1">
      <c r="A47" s="257" t="s">
        <v>137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97"/>
      <c r="L47" s="298" t="s">
        <v>89</v>
      </c>
      <c r="M47" s="299"/>
      <c r="N47" s="299"/>
      <c r="O47" s="299"/>
      <c r="P47" s="300">
        <f>L54</f>
        <v>209428</v>
      </c>
      <c r="Q47" s="301"/>
      <c r="R47" s="301"/>
      <c r="S47" s="301"/>
      <c r="T47" s="301"/>
      <c r="U47" s="301"/>
      <c r="V47" s="301"/>
      <c r="W47" s="302"/>
    </row>
    <row r="48" spans="1:23" s="7" customFormat="1" ht="21.75" customHeight="1">
      <c r="A48" s="47" t="s">
        <v>85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293" t="s">
        <v>36</v>
      </c>
      <c r="M48" s="293"/>
      <c r="N48" s="293"/>
      <c r="O48" s="293"/>
      <c r="P48" s="293" t="s">
        <v>90</v>
      </c>
      <c r="Q48" s="293"/>
      <c r="R48" s="293"/>
      <c r="S48" s="293"/>
      <c r="T48" s="293"/>
      <c r="U48" s="293" t="s">
        <v>91</v>
      </c>
      <c r="V48" s="293"/>
      <c r="W48" s="293"/>
    </row>
    <row r="49" spans="1:23" s="7" customFormat="1" ht="21.75" customHeight="1">
      <c r="A49" s="37" t="s">
        <v>86</v>
      </c>
      <c r="B49" s="37"/>
      <c r="C49" s="37" t="s">
        <v>87</v>
      </c>
      <c r="D49" s="37"/>
      <c r="E49" s="37"/>
      <c r="F49" s="37"/>
      <c r="G49" s="37" t="s">
        <v>88</v>
      </c>
      <c r="H49" s="37"/>
      <c r="I49" s="37"/>
      <c r="J49" s="37"/>
      <c r="K49" s="37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</row>
    <row r="50" spans="1:23" s="7" customFormat="1" ht="45" customHeight="1">
      <c r="A50" s="272">
        <v>1</v>
      </c>
      <c r="B50" s="272"/>
      <c r="C50" s="273" t="s">
        <v>127</v>
      </c>
      <c r="D50" s="274"/>
      <c r="E50" s="274"/>
      <c r="F50" s="275"/>
      <c r="G50" s="276" t="s">
        <v>128</v>
      </c>
      <c r="H50" s="276"/>
      <c r="I50" s="276"/>
      <c r="J50" s="276"/>
      <c r="K50" s="276"/>
      <c r="L50" s="277">
        <v>134466</v>
      </c>
      <c r="M50" s="277"/>
      <c r="N50" s="277"/>
      <c r="O50" s="277"/>
      <c r="P50" s="278" t="s">
        <v>129</v>
      </c>
      <c r="Q50" s="278"/>
      <c r="R50" s="278"/>
      <c r="S50" s="278"/>
      <c r="T50" s="278"/>
      <c r="U50" s="285" t="s">
        <v>103</v>
      </c>
      <c r="V50" s="286"/>
      <c r="W50" s="287"/>
    </row>
    <row r="51" spans="1:23" s="7" customFormat="1" ht="45" customHeight="1">
      <c r="A51" s="272">
        <v>2</v>
      </c>
      <c r="B51" s="272"/>
      <c r="C51" s="273" t="s">
        <v>127</v>
      </c>
      <c r="D51" s="274"/>
      <c r="E51" s="274"/>
      <c r="F51" s="275"/>
      <c r="G51" s="276" t="s">
        <v>128</v>
      </c>
      <c r="H51" s="276"/>
      <c r="I51" s="276"/>
      <c r="J51" s="276"/>
      <c r="K51" s="276"/>
      <c r="L51" s="277">
        <v>1157</v>
      </c>
      <c r="M51" s="277"/>
      <c r="N51" s="277"/>
      <c r="O51" s="277"/>
      <c r="P51" s="278" t="s">
        <v>133</v>
      </c>
      <c r="Q51" s="278"/>
      <c r="R51" s="278"/>
      <c r="S51" s="278"/>
      <c r="T51" s="278"/>
      <c r="U51" s="288"/>
      <c r="V51" s="149"/>
      <c r="W51" s="289"/>
    </row>
    <row r="52" spans="1:23" ht="45" customHeight="1">
      <c r="A52" s="272">
        <v>3</v>
      </c>
      <c r="B52" s="272"/>
      <c r="C52" s="273" t="s">
        <v>134</v>
      </c>
      <c r="D52" s="274"/>
      <c r="E52" s="274"/>
      <c r="F52" s="275"/>
      <c r="G52" s="282" t="s">
        <v>135</v>
      </c>
      <c r="H52" s="283"/>
      <c r="I52" s="283"/>
      <c r="J52" s="283"/>
      <c r="K52" s="284"/>
      <c r="L52" s="277">
        <v>1743</v>
      </c>
      <c r="M52" s="277"/>
      <c r="N52" s="277"/>
      <c r="O52" s="277"/>
      <c r="P52" s="278" t="s">
        <v>138</v>
      </c>
      <c r="Q52" s="278"/>
      <c r="R52" s="278"/>
      <c r="S52" s="278"/>
      <c r="T52" s="278"/>
      <c r="U52" s="288"/>
      <c r="V52" s="149"/>
      <c r="W52" s="289"/>
    </row>
    <row r="53" spans="1:23" ht="45" customHeight="1">
      <c r="A53" s="272">
        <v>4</v>
      </c>
      <c r="B53" s="272"/>
      <c r="C53" s="273" t="s">
        <v>131</v>
      </c>
      <c r="D53" s="274"/>
      <c r="E53" s="274"/>
      <c r="F53" s="275"/>
      <c r="G53" s="276" t="s">
        <v>130</v>
      </c>
      <c r="H53" s="276"/>
      <c r="I53" s="276"/>
      <c r="J53" s="276"/>
      <c r="K53" s="276"/>
      <c r="L53" s="277">
        <v>72062</v>
      </c>
      <c r="M53" s="277"/>
      <c r="N53" s="277"/>
      <c r="O53" s="277"/>
      <c r="P53" s="278" t="s">
        <v>132</v>
      </c>
      <c r="Q53" s="278"/>
      <c r="R53" s="278"/>
      <c r="S53" s="278"/>
      <c r="T53" s="278"/>
      <c r="U53" s="288"/>
      <c r="V53" s="149"/>
      <c r="W53" s="289"/>
    </row>
    <row r="54" spans="1:23" ht="30" customHeight="1">
      <c r="A54" s="279" t="s">
        <v>92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80">
        <f>SUM(L50:O53)</f>
        <v>209428</v>
      </c>
      <c r="M54" s="280"/>
      <c r="N54" s="280"/>
      <c r="O54" s="280"/>
      <c r="P54" s="281"/>
      <c r="Q54" s="281"/>
      <c r="R54" s="281"/>
      <c r="S54" s="281"/>
      <c r="T54" s="281"/>
      <c r="U54" s="290"/>
      <c r="V54" s="291"/>
      <c r="W54" s="292"/>
    </row>
    <row r="55" spans="4:23" ht="16.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ht="16.5">
      <c r="A56" s="15" t="s">
        <v>115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ht="16.5">
      <c r="A57" s="15" t="s">
        <v>118</v>
      </c>
    </row>
    <row r="58" ht="16.5">
      <c r="A58" s="15" t="s">
        <v>119</v>
      </c>
    </row>
    <row r="59" spans="4:23" ht="16.5"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4:23" ht="16.5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4:23" ht="16.5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4:23" ht="16.5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4:23" ht="16.5"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</sheetData>
  <sheetProtection/>
  <mergeCells count="181">
    <mergeCell ref="A1:W1"/>
    <mergeCell ref="A2:U3"/>
    <mergeCell ref="V2:W2"/>
    <mergeCell ref="V3:W3"/>
    <mergeCell ref="A4:D4"/>
    <mergeCell ref="E4:I4"/>
    <mergeCell ref="J4:W4"/>
    <mergeCell ref="A5:A9"/>
    <mergeCell ref="C5:D5"/>
    <mergeCell ref="E5:I5"/>
    <mergeCell ref="J5:W9"/>
    <mergeCell ref="Y5:Y8"/>
    <mergeCell ref="C6:D6"/>
    <mergeCell ref="E6:I7"/>
    <mergeCell ref="C7:D7"/>
    <mergeCell ref="C8:D8"/>
    <mergeCell ref="E8:I8"/>
    <mergeCell ref="C9:D9"/>
    <mergeCell ref="E9:I9"/>
    <mergeCell ref="A10:A13"/>
    <mergeCell ref="B10:C11"/>
    <mergeCell ref="D10:I11"/>
    <mergeCell ref="J10:W10"/>
    <mergeCell ref="J11:J19"/>
    <mergeCell ref="K11:O11"/>
    <mergeCell ref="P11:Q11"/>
    <mergeCell ref="R11:S11"/>
    <mergeCell ref="T11:U11"/>
    <mergeCell ref="V11:W11"/>
    <mergeCell ref="B12:C12"/>
    <mergeCell ref="D12:I12"/>
    <mergeCell ref="K12:O12"/>
    <mergeCell ref="P12:Q12"/>
    <mergeCell ref="R12:S12"/>
    <mergeCell ref="T12:U12"/>
    <mergeCell ref="V12:W12"/>
    <mergeCell ref="B13:C13"/>
    <mergeCell ref="D13:I13"/>
    <mergeCell ref="K13:O13"/>
    <mergeCell ref="P13:Q13"/>
    <mergeCell ref="R13:S13"/>
    <mergeCell ref="T13:U13"/>
    <mergeCell ref="V13:W13"/>
    <mergeCell ref="A14:A16"/>
    <mergeCell ref="B14:C14"/>
    <mergeCell ref="D14:I14"/>
    <mergeCell ref="K14:O14"/>
    <mergeCell ref="P14:Q14"/>
    <mergeCell ref="R14:S14"/>
    <mergeCell ref="T14:U14"/>
    <mergeCell ref="V14:W14"/>
    <mergeCell ref="B15:C15"/>
    <mergeCell ref="D15:I15"/>
    <mergeCell ref="K15:O15"/>
    <mergeCell ref="P15:Q15"/>
    <mergeCell ref="R15:S15"/>
    <mergeCell ref="T15:U15"/>
    <mergeCell ref="V15:W15"/>
    <mergeCell ref="B16:C16"/>
    <mergeCell ref="D16:I16"/>
    <mergeCell ref="K16:O16"/>
    <mergeCell ref="P16:Q16"/>
    <mergeCell ref="R16:S16"/>
    <mergeCell ref="T16:U16"/>
    <mergeCell ref="V16:W16"/>
    <mergeCell ref="A17:A19"/>
    <mergeCell ref="B17:C17"/>
    <mergeCell ref="D17:I17"/>
    <mergeCell ref="K17:O17"/>
    <mergeCell ref="P17:Q17"/>
    <mergeCell ref="R17:S17"/>
    <mergeCell ref="T17:U17"/>
    <mergeCell ref="V17:W17"/>
    <mergeCell ref="B18:C18"/>
    <mergeCell ref="D18:I18"/>
    <mergeCell ref="K18:O18"/>
    <mergeCell ref="P18:Q18"/>
    <mergeCell ref="R18:S18"/>
    <mergeCell ref="T18:U18"/>
    <mergeCell ref="V18:W18"/>
    <mergeCell ref="B19:C19"/>
    <mergeCell ref="D19:I19"/>
    <mergeCell ref="K19:U19"/>
    <mergeCell ref="V19:W19"/>
    <mergeCell ref="A20:I20"/>
    <mergeCell ref="J20:R20"/>
    <mergeCell ref="S20:W20"/>
    <mergeCell ref="A21:I24"/>
    <mergeCell ref="J21:R24"/>
    <mergeCell ref="S21:W24"/>
    <mergeCell ref="A25:N25"/>
    <mergeCell ref="O25:W25"/>
    <mergeCell ref="A26:W26"/>
    <mergeCell ref="A27:W27"/>
    <mergeCell ref="A29:D29"/>
    <mergeCell ref="E29:H29"/>
    <mergeCell ref="A30:D30"/>
    <mergeCell ref="E30:H30"/>
    <mergeCell ref="R30:U30"/>
    <mergeCell ref="A31:B32"/>
    <mergeCell ref="C31:D31"/>
    <mergeCell ref="E31:H31"/>
    <mergeCell ref="I31:Q31"/>
    <mergeCell ref="R31:W32"/>
    <mergeCell ref="C32:H32"/>
    <mergeCell ref="A33:B35"/>
    <mergeCell ref="C33:H33"/>
    <mergeCell ref="R33:W35"/>
    <mergeCell ref="Y33:Y36"/>
    <mergeCell ref="C34:H34"/>
    <mergeCell ref="C35:H35"/>
    <mergeCell ref="I33:I35"/>
    <mergeCell ref="J33:J35"/>
    <mergeCell ref="K33:K35"/>
    <mergeCell ref="L33:L35"/>
    <mergeCell ref="A37:H37"/>
    <mergeCell ref="I37:O37"/>
    <mergeCell ref="P37:T37"/>
    <mergeCell ref="U37:W37"/>
    <mergeCell ref="A38:C38"/>
    <mergeCell ref="D38:H38"/>
    <mergeCell ref="I38:O38"/>
    <mergeCell ref="P38:T40"/>
    <mergeCell ref="U38:W40"/>
    <mergeCell ref="A39:C39"/>
    <mergeCell ref="D39:H39"/>
    <mergeCell ref="I39:O39"/>
    <mergeCell ref="A40:C40"/>
    <mergeCell ref="D40:H40"/>
    <mergeCell ref="I40:O40"/>
    <mergeCell ref="A41:H41"/>
    <mergeCell ref="I41:O41"/>
    <mergeCell ref="A43:W43"/>
    <mergeCell ref="P41:T41"/>
    <mergeCell ref="U41:W41"/>
    <mergeCell ref="A42:H42"/>
    <mergeCell ref="I42:O42"/>
    <mergeCell ref="P42:T42"/>
    <mergeCell ref="U42:W42"/>
    <mergeCell ref="A44:W44"/>
    <mergeCell ref="A45:W45"/>
    <mergeCell ref="A46:W46"/>
    <mergeCell ref="A47:K47"/>
    <mergeCell ref="L47:O47"/>
    <mergeCell ref="P47:W47"/>
    <mergeCell ref="A48:K48"/>
    <mergeCell ref="L48:O49"/>
    <mergeCell ref="P48:T49"/>
    <mergeCell ref="U48:W49"/>
    <mergeCell ref="A49:B49"/>
    <mergeCell ref="C49:F49"/>
    <mergeCell ref="G49:K49"/>
    <mergeCell ref="A50:B50"/>
    <mergeCell ref="C50:F50"/>
    <mergeCell ref="G50:K50"/>
    <mergeCell ref="L50:O50"/>
    <mergeCell ref="P50:T50"/>
    <mergeCell ref="U50:W54"/>
    <mergeCell ref="A51:B51"/>
    <mergeCell ref="C51:F51"/>
    <mergeCell ref="G51:K51"/>
    <mergeCell ref="L51:O51"/>
    <mergeCell ref="A54:K54"/>
    <mergeCell ref="L54:O54"/>
    <mergeCell ref="P54:T54"/>
    <mergeCell ref="P51:T51"/>
    <mergeCell ref="A52:B52"/>
    <mergeCell ref="C52:F52"/>
    <mergeCell ref="G52:K52"/>
    <mergeCell ref="L52:O52"/>
    <mergeCell ref="P52:T52"/>
    <mergeCell ref="M33:M35"/>
    <mergeCell ref="N33:N35"/>
    <mergeCell ref="O33:O35"/>
    <mergeCell ref="P33:P35"/>
    <mergeCell ref="Q33:Q35"/>
    <mergeCell ref="A53:B53"/>
    <mergeCell ref="C53:F53"/>
    <mergeCell ref="G53:K53"/>
    <mergeCell ref="L53:O53"/>
    <mergeCell ref="P53:T53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SheetLayoutView="100" zoomScalePageLayoutView="0" workbookViewId="0" topLeftCell="A1">
      <selection activeCell="E4" sqref="E4:I4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29.875" style="15" customWidth="1"/>
    <col min="26" max="16384" width="9.00390625" style="15" customWidth="1"/>
  </cols>
  <sheetData>
    <row r="1" spans="1:23" ht="16.5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9.5" customHeight="1">
      <c r="A2" s="74" t="s">
        <v>56</v>
      </c>
      <c r="B2" s="74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  <c r="S2" s="76"/>
      <c r="T2" s="76"/>
      <c r="U2" s="76"/>
      <c r="V2" s="161">
        <f ca="1">TODAY()</f>
        <v>43602</v>
      </c>
      <c r="W2" s="162"/>
    </row>
    <row r="3" spans="1:23" ht="19.5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78"/>
      <c r="S3" s="78"/>
      <c r="T3" s="78"/>
      <c r="U3" s="78"/>
      <c r="V3" s="163" t="s">
        <v>16</v>
      </c>
      <c r="W3" s="164"/>
    </row>
    <row r="4" spans="1:25" s="11" customFormat="1" ht="25.5" customHeight="1">
      <c r="A4" s="166" t="s">
        <v>54</v>
      </c>
      <c r="B4" s="167"/>
      <c r="C4" s="167"/>
      <c r="D4" s="168"/>
      <c r="E4" s="342"/>
      <c r="F4" s="343"/>
      <c r="G4" s="343"/>
      <c r="H4" s="343"/>
      <c r="I4" s="344"/>
      <c r="J4" s="151" t="s">
        <v>8</v>
      </c>
      <c r="K4" s="151"/>
      <c r="L4" s="151"/>
      <c r="M4" s="151"/>
      <c r="N4" s="151"/>
      <c r="O4" s="151"/>
      <c r="P4" s="151"/>
      <c r="Q4" s="151"/>
      <c r="R4" s="152"/>
      <c r="S4" s="152"/>
      <c r="T4" s="152"/>
      <c r="U4" s="152"/>
      <c r="V4" s="152"/>
      <c r="W4" s="153"/>
      <c r="Y4" s="20"/>
    </row>
    <row r="5" spans="1:26" s="11" customFormat="1" ht="19.5" customHeight="1">
      <c r="A5" s="45" t="s">
        <v>11</v>
      </c>
      <c r="B5" s="8" t="s">
        <v>169</v>
      </c>
      <c r="C5" s="169" t="s">
        <v>173</v>
      </c>
      <c r="D5" s="170"/>
      <c r="E5" s="27" t="s">
        <v>0</v>
      </c>
      <c r="F5" s="71"/>
      <c r="G5" s="71"/>
      <c r="H5" s="71"/>
      <c r="I5" s="71"/>
      <c r="J5" s="154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6"/>
      <c r="Y5" s="25" t="s">
        <v>189</v>
      </c>
      <c r="Z5" s="12"/>
    </row>
    <row r="6" spans="1:26" s="11" customFormat="1" ht="19.5" customHeight="1">
      <c r="A6" s="46"/>
      <c r="B6" s="8" t="s">
        <v>23</v>
      </c>
      <c r="C6" s="171" t="s">
        <v>24</v>
      </c>
      <c r="D6" s="172"/>
      <c r="E6" s="111" t="s">
        <v>50</v>
      </c>
      <c r="F6" s="112"/>
      <c r="G6" s="112"/>
      <c r="H6" s="112"/>
      <c r="I6" s="112"/>
      <c r="J6" s="157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9"/>
      <c r="Y6" s="26"/>
      <c r="Z6" s="12"/>
    </row>
    <row r="7" spans="1:26" s="11" customFormat="1" ht="19.5" customHeight="1">
      <c r="A7" s="46"/>
      <c r="B7" s="8" t="s">
        <v>23</v>
      </c>
      <c r="C7" s="143" t="s">
        <v>48</v>
      </c>
      <c r="D7" s="144"/>
      <c r="E7" s="117"/>
      <c r="F7" s="118"/>
      <c r="G7" s="118"/>
      <c r="H7" s="118"/>
      <c r="I7" s="118"/>
      <c r="J7" s="15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/>
      <c r="Y7" s="26"/>
      <c r="Z7" s="12"/>
    </row>
    <row r="8" spans="1:26" s="11" customFormat="1" ht="19.5" customHeight="1">
      <c r="A8" s="46"/>
      <c r="B8" s="8" t="s">
        <v>23</v>
      </c>
      <c r="C8" s="143" t="s">
        <v>25</v>
      </c>
      <c r="D8" s="144"/>
      <c r="E8" s="27" t="s">
        <v>1</v>
      </c>
      <c r="F8" s="71"/>
      <c r="G8" s="71"/>
      <c r="H8" s="71"/>
      <c r="I8" s="71"/>
      <c r="J8" s="157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9"/>
      <c r="Y8" s="26"/>
      <c r="Z8" s="12"/>
    </row>
    <row r="9" spans="1:23" s="11" customFormat="1" ht="19.5" customHeight="1">
      <c r="A9" s="165"/>
      <c r="B9" s="6" t="s">
        <v>23</v>
      </c>
      <c r="C9" s="145" t="s">
        <v>26</v>
      </c>
      <c r="D9" s="146"/>
      <c r="E9" s="141"/>
      <c r="F9" s="142"/>
      <c r="G9" s="142"/>
      <c r="H9" s="142"/>
      <c r="I9" s="142"/>
      <c r="J9" s="157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9"/>
    </row>
    <row r="10" spans="1:23" s="11" customFormat="1" ht="22.5" customHeight="1">
      <c r="A10" s="45" t="s">
        <v>12</v>
      </c>
      <c r="B10" s="47" t="s">
        <v>166</v>
      </c>
      <c r="C10" s="176"/>
      <c r="D10" s="37" t="s">
        <v>167</v>
      </c>
      <c r="E10" s="38"/>
      <c r="F10" s="38"/>
      <c r="G10" s="38"/>
      <c r="H10" s="38"/>
      <c r="I10" s="38"/>
      <c r="J10" s="173" t="s">
        <v>55</v>
      </c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5"/>
    </row>
    <row r="11" spans="1:23" s="11" customFormat="1" ht="18.75" customHeight="1">
      <c r="A11" s="58"/>
      <c r="B11" s="176"/>
      <c r="C11" s="176"/>
      <c r="D11" s="38"/>
      <c r="E11" s="38"/>
      <c r="F11" s="38"/>
      <c r="G11" s="38"/>
      <c r="H11" s="38"/>
      <c r="I11" s="38"/>
      <c r="J11" s="64" t="s">
        <v>51</v>
      </c>
      <c r="K11" s="27" t="s">
        <v>49</v>
      </c>
      <c r="L11" s="143"/>
      <c r="M11" s="143"/>
      <c r="N11" s="71"/>
      <c r="O11" s="71"/>
      <c r="P11" s="27" t="s">
        <v>3</v>
      </c>
      <c r="Q11" s="71"/>
      <c r="R11" s="27" t="s">
        <v>2</v>
      </c>
      <c r="S11" s="71"/>
      <c r="T11" s="27" t="s">
        <v>4</v>
      </c>
      <c r="U11" s="71"/>
      <c r="V11" s="27" t="s">
        <v>17</v>
      </c>
      <c r="W11" s="63"/>
    </row>
    <row r="12" spans="1:23" s="11" customFormat="1" ht="42" customHeight="1">
      <c r="A12" s="58"/>
      <c r="B12" s="181" t="s">
        <v>170</v>
      </c>
      <c r="C12" s="182"/>
      <c r="D12" s="30" t="s">
        <v>168</v>
      </c>
      <c r="E12" s="177"/>
      <c r="F12" s="177"/>
      <c r="G12" s="177"/>
      <c r="H12" s="177"/>
      <c r="I12" s="178"/>
      <c r="J12" s="65"/>
      <c r="K12" s="49"/>
      <c r="L12" s="50"/>
      <c r="M12" s="50"/>
      <c r="N12" s="50"/>
      <c r="O12" s="51"/>
      <c r="P12" s="67"/>
      <c r="Q12" s="68"/>
      <c r="R12" s="69"/>
      <c r="S12" s="70"/>
      <c r="T12" s="60"/>
      <c r="U12" s="61"/>
      <c r="V12" s="62">
        <f>IF(R12*T12=0,"",R12*T12)</f>
      </c>
      <c r="W12" s="63"/>
    </row>
    <row r="13" spans="1:23" s="11" customFormat="1" ht="42" customHeight="1">
      <c r="A13" s="59"/>
      <c r="B13" s="181" t="s">
        <v>171</v>
      </c>
      <c r="C13" s="182"/>
      <c r="D13" s="69"/>
      <c r="E13" s="179"/>
      <c r="F13" s="179"/>
      <c r="G13" s="179"/>
      <c r="H13" s="179"/>
      <c r="I13" s="180"/>
      <c r="J13" s="65"/>
      <c r="K13" s="49"/>
      <c r="L13" s="50"/>
      <c r="M13" s="50"/>
      <c r="N13" s="50"/>
      <c r="O13" s="51"/>
      <c r="P13" s="67"/>
      <c r="Q13" s="68"/>
      <c r="R13" s="69"/>
      <c r="S13" s="70"/>
      <c r="T13" s="60"/>
      <c r="U13" s="61"/>
      <c r="V13" s="62">
        <f aca="true" t="shared" si="0" ref="V13:V18">IF(R13*T13=0,"",R13*T13)</f>
      </c>
      <c r="W13" s="63"/>
    </row>
    <row r="14" spans="1:23" s="11" customFormat="1" ht="42" customHeight="1">
      <c r="A14" s="45" t="s">
        <v>139</v>
      </c>
      <c r="B14" s="47" t="s">
        <v>6</v>
      </c>
      <c r="C14" s="48"/>
      <c r="D14" s="71"/>
      <c r="E14" s="72"/>
      <c r="F14" s="72"/>
      <c r="G14" s="72"/>
      <c r="H14" s="72"/>
      <c r="I14" s="73"/>
      <c r="J14" s="65"/>
      <c r="K14" s="49"/>
      <c r="L14" s="50"/>
      <c r="M14" s="50"/>
      <c r="N14" s="50"/>
      <c r="O14" s="51"/>
      <c r="P14" s="67"/>
      <c r="Q14" s="68"/>
      <c r="R14" s="69"/>
      <c r="S14" s="70"/>
      <c r="T14" s="60"/>
      <c r="U14" s="61"/>
      <c r="V14" s="62">
        <f t="shared" si="0"/>
      </c>
      <c r="W14" s="63"/>
    </row>
    <row r="15" spans="1:23" s="11" customFormat="1" ht="42" customHeight="1">
      <c r="A15" s="46"/>
      <c r="B15" s="47" t="s">
        <v>5</v>
      </c>
      <c r="C15" s="48"/>
      <c r="D15" s="71"/>
      <c r="E15" s="72"/>
      <c r="F15" s="72"/>
      <c r="G15" s="72"/>
      <c r="H15" s="72"/>
      <c r="I15" s="73"/>
      <c r="J15" s="65"/>
      <c r="K15" s="49"/>
      <c r="L15" s="50"/>
      <c r="M15" s="50"/>
      <c r="N15" s="50"/>
      <c r="O15" s="51"/>
      <c r="P15" s="67"/>
      <c r="Q15" s="68"/>
      <c r="R15" s="69"/>
      <c r="S15" s="70"/>
      <c r="T15" s="60"/>
      <c r="U15" s="61"/>
      <c r="V15" s="62">
        <f t="shared" si="0"/>
      </c>
      <c r="W15" s="63"/>
    </row>
    <row r="16" spans="1:23" s="11" customFormat="1" ht="42" customHeight="1">
      <c r="A16" s="46"/>
      <c r="B16" s="47" t="s">
        <v>7</v>
      </c>
      <c r="C16" s="48"/>
      <c r="D16" s="71"/>
      <c r="E16" s="72"/>
      <c r="F16" s="72"/>
      <c r="G16" s="72"/>
      <c r="H16" s="72"/>
      <c r="I16" s="73"/>
      <c r="J16" s="65"/>
      <c r="K16" s="49"/>
      <c r="L16" s="50"/>
      <c r="M16" s="50"/>
      <c r="N16" s="50"/>
      <c r="O16" s="51"/>
      <c r="P16" s="67"/>
      <c r="Q16" s="68"/>
      <c r="R16" s="69"/>
      <c r="S16" s="70"/>
      <c r="T16" s="60"/>
      <c r="U16" s="61"/>
      <c r="V16" s="62">
        <f t="shared" si="0"/>
      </c>
      <c r="W16" s="63"/>
    </row>
    <row r="17" spans="1:23" s="11" customFormat="1" ht="42" customHeight="1">
      <c r="A17" s="45" t="s">
        <v>13</v>
      </c>
      <c r="B17" s="47" t="s">
        <v>6</v>
      </c>
      <c r="C17" s="48"/>
      <c r="D17" s="71"/>
      <c r="E17" s="72"/>
      <c r="F17" s="72"/>
      <c r="G17" s="72"/>
      <c r="H17" s="72"/>
      <c r="I17" s="73"/>
      <c r="J17" s="65"/>
      <c r="K17" s="49"/>
      <c r="L17" s="50"/>
      <c r="M17" s="50"/>
      <c r="N17" s="50"/>
      <c r="O17" s="51"/>
      <c r="P17" s="67"/>
      <c r="Q17" s="68"/>
      <c r="R17" s="69"/>
      <c r="S17" s="70"/>
      <c r="T17" s="60"/>
      <c r="U17" s="61"/>
      <c r="V17" s="62">
        <f t="shared" si="0"/>
      </c>
      <c r="W17" s="63"/>
    </row>
    <row r="18" spans="1:23" s="11" customFormat="1" ht="42" customHeight="1">
      <c r="A18" s="46"/>
      <c r="B18" s="47" t="s">
        <v>5</v>
      </c>
      <c r="C18" s="48"/>
      <c r="D18" s="71"/>
      <c r="E18" s="72"/>
      <c r="F18" s="72"/>
      <c r="G18" s="72"/>
      <c r="H18" s="72"/>
      <c r="I18" s="73"/>
      <c r="J18" s="65"/>
      <c r="K18" s="49"/>
      <c r="L18" s="50"/>
      <c r="M18" s="50"/>
      <c r="N18" s="50"/>
      <c r="O18" s="51"/>
      <c r="P18" s="67"/>
      <c r="Q18" s="68"/>
      <c r="R18" s="69"/>
      <c r="S18" s="70"/>
      <c r="T18" s="60"/>
      <c r="U18" s="61"/>
      <c r="V18" s="62">
        <f t="shared" si="0"/>
      </c>
      <c r="W18" s="63"/>
    </row>
    <row r="19" spans="1:23" s="11" customFormat="1" ht="42" customHeight="1">
      <c r="A19" s="46"/>
      <c r="B19" s="47" t="s">
        <v>7</v>
      </c>
      <c r="C19" s="48"/>
      <c r="D19" s="71"/>
      <c r="E19" s="72"/>
      <c r="F19" s="72"/>
      <c r="G19" s="72"/>
      <c r="H19" s="72"/>
      <c r="I19" s="73"/>
      <c r="J19" s="66"/>
      <c r="K19" s="138" t="s">
        <v>15</v>
      </c>
      <c r="L19" s="139"/>
      <c r="M19" s="139"/>
      <c r="N19" s="139"/>
      <c r="O19" s="139"/>
      <c r="P19" s="139"/>
      <c r="Q19" s="139"/>
      <c r="R19" s="139"/>
      <c r="S19" s="139"/>
      <c r="T19" s="139"/>
      <c r="U19" s="140"/>
      <c r="V19" s="62">
        <f>IF(SUM(V12:W18)=0,"",SUM(V12:W18))</f>
      </c>
      <c r="W19" s="63"/>
    </row>
    <row r="20" spans="1:23" s="11" customFormat="1" ht="42" customHeight="1">
      <c r="A20" s="80" t="s">
        <v>39</v>
      </c>
      <c r="B20" s="81"/>
      <c r="C20" s="81"/>
      <c r="D20" s="81"/>
      <c r="E20" s="81"/>
      <c r="F20" s="81"/>
      <c r="G20" s="81"/>
      <c r="H20" s="81"/>
      <c r="I20" s="81"/>
      <c r="J20" s="37" t="s">
        <v>14</v>
      </c>
      <c r="K20" s="81"/>
      <c r="L20" s="81"/>
      <c r="M20" s="81"/>
      <c r="N20" s="81"/>
      <c r="O20" s="81"/>
      <c r="P20" s="81"/>
      <c r="Q20" s="81"/>
      <c r="R20" s="81"/>
      <c r="S20" s="37" t="s">
        <v>9</v>
      </c>
      <c r="T20" s="37"/>
      <c r="U20" s="37"/>
      <c r="V20" s="37"/>
      <c r="W20" s="82"/>
    </row>
    <row r="21" spans="1:23" s="11" customFormat="1" ht="42" customHeight="1">
      <c r="A21" s="87"/>
      <c r="B21" s="88"/>
      <c r="C21" s="88"/>
      <c r="D21" s="89"/>
      <c r="E21" s="89"/>
      <c r="F21" s="89"/>
      <c r="G21" s="89"/>
      <c r="H21" s="89"/>
      <c r="I21" s="90"/>
      <c r="J21" s="83" t="s">
        <v>172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85"/>
    </row>
    <row r="22" spans="1:23" s="11" customFormat="1" ht="42" customHeight="1">
      <c r="A22" s="91"/>
      <c r="B22" s="92"/>
      <c r="C22" s="92"/>
      <c r="D22" s="93"/>
      <c r="E22" s="93"/>
      <c r="F22" s="93"/>
      <c r="G22" s="93"/>
      <c r="H22" s="93"/>
      <c r="I22" s="94"/>
      <c r="J22" s="83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85"/>
    </row>
    <row r="23" spans="1:23" s="11" customFormat="1" ht="42" customHeight="1">
      <c r="A23" s="91"/>
      <c r="B23" s="92"/>
      <c r="C23" s="92"/>
      <c r="D23" s="93"/>
      <c r="E23" s="93"/>
      <c r="F23" s="93"/>
      <c r="G23" s="93"/>
      <c r="H23" s="93"/>
      <c r="I23" s="94"/>
      <c r="J23" s="8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85"/>
    </row>
    <row r="24" spans="1:23" s="11" customFormat="1" ht="15" customHeight="1" thickBot="1">
      <c r="A24" s="95"/>
      <c r="B24" s="96"/>
      <c r="C24" s="96"/>
      <c r="D24" s="96"/>
      <c r="E24" s="96"/>
      <c r="F24" s="96"/>
      <c r="G24" s="96"/>
      <c r="H24" s="96"/>
      <c r="I24" s="97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6"/>
    </row>
    <row r="25" spans="1:23" s="11" customFormat="1" ht="27.75" customHeight="1">
      <c r="A25" s="149" t="s">
        <v>20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50" t="s">
        <v>19</v>
      </c>
      <c r="P25" s="150"/>
      <c r="Q25" s="150"/>
      <c r="R25" s="150"/>
      <c r="S25" s="150"/>
      <c r="T25" s="150"/>
      <c r="U25" s="150"/>
      <c r="V25" s="150"/>
      <c r="W25" s="150"/>
    </row>
    <row r="26" spans="1:23" s="11" customFormat="1" ht="16.5" customHeight="1">
      <c r="A26" s="128" t="s">
        <v>18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</row>
    <row r="27" spans="1:23" s="11" customFormat="1" ht="31.5" customHeight="1">
      <c r="A27" s="147" t="s">
        <v>57</v>
      </c>
      <c r="B27" s="147"/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:23" s="11" customFormat="1" ht="18" customHeight="1">
      <c r="A28" s="3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O28" s="5"/>
      <c r="P28" s="1"/>
      <c r="Q28" s="13"/>
      <c r="R28" s="13"/>
      <c r="S28" s="13"/>
      <c r="T28" s="13"/>
      <c r="U28" s="13"/>
      <c r="V28" s="13"/>
      <c r="W28" s="13"/>
    </row>
    <row r="29" spans="1:23" s="11" customFormat="1" ht="19.5" customHeight="1">
      <c r="A29" s="47" t="s">
        <v>22</v>
      </c>
      <c r="B29" s="47"/>
      <c r="C29" s="47"/>
      <c r="D29" s="47"/>
      <c r="E29" s="81"/>
      <c r="F29" s="81"/>
      <c r="G29" s="81"/>
      <c r="H29" s="81"/>
      <c r="I29" s="13"/>
      <c r="J29" s="13"/>
      <c r="K29" s="13"/>
      <c r="L29" s="13"/>
      <c r="O29" s="5"/>
      <c r="P29" s="1"/>
      <c r="Q29" s="13"/>
      <c r="R29" s="13"/>
      <c r="S29" s="13"/>
      <c r="T29" s="13"/>
      <c r="U29" s="13"/>
      <c r="V29" s="13"/>
      <c r="W29" s="13"/>
    </row>
    <row r="30" spans="1:23" s="11" customFormat="1" ht="19.5" customHeight="1">
      <c r="A30" s="47" t="s">
        <v>40</v>
      </c>
      <c r="B30" s="47"/>
      <c r="C30" s="47"/>
      <c r="D30" s="47"/>
      <c r="E30" s="81"/>
      <c r="F30" s="81"/>
      <c r="G30" s="81"/>
      <c r="H30" s="81"/>
      <c r="I30" s="13"/>
      <c r="J30" s="13"/>
      <c r="K30" s="13"/>
      <c r="L30" s="13"/>
      <c r="M30" s="13"/>
      <c r="N30" s="13"/>
      <c r="O30" s="13"/>
      <c r="P30" s="13"/>
      <c r="Q30" s="13"/>
      <c r="R30" s="79" t="s">
        <v>38</v>
      </c>
      <c r="S30" s="79"/>
      <c r="T30" s="79"/>
      <c r="U30" s="79"/>
      <c r="V30" s="13"/>
      <c r="W30" s="13"/>
    </row>
    <row r="31" spans="1:23" s="11" customFormat="1" ht="18" customHeight="1">
      <c r="A31" s="37" t="s">
        <v>27</v>
      </c>
      <c r="B31" s="37"/>
      <c r="C31" s="37" t="s">
        <v>28</v>
      </c>
      <c r="D31" s="37"/>
      <c r="E31" s="136">
        <v>108</v>
      </c>
      <c r="F31" s="136"/>
      <c r="G31" s="136"/>
      <c r="H31" s="136"/>
      <c r="I31" s="47" t="s">
        <v>36</v>
      </c>
      <c r="J31" s="47"/>
      <c r="K31" s="47"/>
      <c r="L31" s="47"/>
      <c r="M31" s="47"/>
      <c r="N31" s="47"/>
      <c r="O31" s="47"/>
      <c r="P31" s="47"/>
      <c r="Q31" s="47"/>
      <c r="R31" s="37" t="s">
        <v>37</v>
      </c>
      <c r="S31" s="37"/>
      <c r="T31" s="37"/>
      <c r="U31" s="37"/>
      <c r="V31" s="37"/>
      <c r="W31" s="37"/>
    </row>
    <row r="32" spans="1:23" s="11" customFormat="1" ht="16.5">
      <c r="A32" s="37"/>
      <c r="B32" s="37"/>
      <c r="C32" s="137" t="s">
        <v>29</v>
      </c>
      <c r="D32" s="137"/>
      <c r="E32" s="137"/>
      <c r="F32" s="137"/>
      <c r="G32" s="137"/>
      <c r="H32" s="137"/>
      <c r="I32" s="9" t="s">
        <v>30</v>
      </c>
      <c r="J32" s="9" t="s">
        <v>32</v>
      </c>
      <c r="K32" s="9" t="s">
        <v>33</v>
      </c>
      <c r="L32" s="9" t="s">
        <v>34</v>
      </c>
      <c r="M32" s="9" t="s">
        <v>31</v>
      </c>
      <c r="N32" s="9" t="s">
        <v>32</v>
      </c>
      <c r="O32" s="9" t="s">
        <v>33</v>
      </c>
      <c r="P32" s="9" t="s">
        <v>34</v>
      </c>
      <c r="Q32" s="9" t="s">
        <v>35</v>
      </c>
      <c r="R32" s="37"/>
      <c r="S32" s="37"/>
      <c r="T32" s="37"/>
      <c r="U32" s="37"/>
      <c r="V32" s="37"/>
      <c r="W32" s="37"/>
    </row>
    <row r="33" spans="1:25" s="11" customFormat="1" ht="19.5" customHeight="1">
      <c r="A33" s="98"/>
      <c r="B33" s="99"/>
      <c r="C33" s="129" t="str">
        <f>IF(D10=0,"",D10)</f>
        <v>國民教育計畫</v>
      </c>
      <c r="D33" s="130"/>
      <c r="E33" s="130"/>
      <c r="F33" s="130"/>
      <c r="G33" s="130"/>
      <c r="H33" s="131"/>
      <c r="I33" s="102">
        <f>IF(V19=0,"",V19)</f>
      </c>
      <c r="J33" s="103"/>
      <c r="K33" s="103"/>
      <c r="L33" s="103"/>
      <c r="M33" s="103"/>
      <c r="N33" s="103"/>
      <c r="O33" s="103"/>
      <c r="P33" s="103"/>
      <c r="Q33" s="104"/>
      <c r="R33" s="111">
        <f>IF(J5=0,"",J5)</f>
      </c>
      <c r="S33" s="112"/>
      <c r="T33" s="112"/>
      <c r="U33" s="112"/>
      <c r="V33" s="112"/>
      <c r="W33" s="113"/>
      <c r="Y33" s="25" t="s">
        <v>189</v>
      </c>
    </row>
    <row r="34" spans="1:25" s="11" customFormat="1" ht="19.5" customHeight="1">
      <c r="A34" s="52"/>
      <c r="B34" s="100"/>
      <c r="C34" s="52" t="str">
        <f>IF(D12=0,"",D12)</f>
        <v>國民中學教育</v>
      </c>
      <c r="D34" s="53"/>
      <c r="E34" s="53"/>
      <c r="F34" s="53"/>
      <c r="G34" s="53"/>
      <c r="H34" s="54"/>
      <c r="I34" s="105"/>
      <c r="J34" s="106"/>
      <c r="K34" s="106"/>
      <c r="L34" s="106"/>
      <c r="M34" s="106"/>
      <c r="N34" s="106"/>
      <c r="O34" s="106"/>
      <c r="P34" s="106"/>
      <c r="Q34" s="107"/>
      <c r="R34" s="114"/>
      <c r="S34" s="115"/>
      <c r="T34" s="115"/>
      <c r="U34" s="115"/>
      <c r="V34" s="115"/>
      <c r="W34" s="116"/>
      <c r="Y34" s="26"/>
    </row>
    <row r="35" spans="1:25" s="11" customFormat="1" ht="34.5" customHeight="1">
      <c r="A35" s="55"/>
      <c r="B35" s="101"/>
      <c r="C35" s="55">
        <f>IF(D13=0,"",D13)</f>
      </c>
      <c r="D35" s="56"/>
      <c r="E35" s="56"/>
      <c r="F35" s="56"/>
      <c r="G35" s="56"/>
      <c r="H35" s="57"/>
      <c r="I35" s="108"/>
      <c r="J35" s="109"/>
      <c r="K35" s="109"/>
      <c r="L35" s="109"/>
      <c r="M35" s="109"/>
      <c r="N35" s="109"/>
      <c r="O35" s="109"/>
      <c r="P35" s="109"/>
      <c r="Q35" s="110"/>
      <c r="R35" s="117"/>
      <c r="S35" s="118"/>
      <c r="T35" s="118"/>
      <c r="U35" s="118"/>
      <c r="V35" s="118"/>
      <c r="W35" s="119"/>
      <c r="Y35" s="26"/>
    </row>
    <row r="36" spans="1:25" s="11" customFormat="1" ht="4.5" customHeight="1">
      <c r="A36" s="4"/>
      <c r="B36" s="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Y36" s="26"/>
    </row>
    <row r="37" spans="1:23" s="11" customFormat="1" ht="33" customHeight="1">
      <c r="A37" s="40" t="s">
        <v>142</v>
      </c>
      <c r="B37" s="43"/>
      <c r="C37" s="43"/>
      <c r="D37" s="43"/>
      <c r="E37" s="43"/>
      <c r="F37" s="43"/>
      <c r="G37" s="43"/>
      <c r="H37" s="44"/>
      <c r="I37" s="40" t="s">
        <v>144</v>
      </c>
      <c r="J37" s="41"/>
      <c r="K37" s="41"/>
      <c r="L37" s="41"/>
      <c r="M37" s="41"/>
      <c r="N37" s="41"/>
      <c r="O37" s="42"/>
      <c r="P37" s="40" t="s">
        <v>146</v>
      </c>
      <c r="Q37" s="41"/>
      <c r="R37" s="41"/>
      <c r="S37" s="41"/>
      <c r="T37" s="42"/>
      <c r="U37" s="40" t="s">
        <v>147</v>
      </c>
      <c r="V37" s="41"/>
      <c r="W37" s="42"/>
    </row>
    <row r="38" spans="1:23" s="11" customFormat="1" ht="39.75" customHeight="1">
      <c r="A38" s="27" t="s">
        <v>143</v>
      </c>
      <c r="B38" s="39"/>
      <c r="C38" s="39"/>
      <c r="D38" s="37"/>
      <c r="E38" s="38"/>
      <c r="F38" s="38"/>
      <c r="G38" s="38"/>
      <c r="H38" s="38"/>
      <c r="I38" s="30"/>
      <c r="J38" s="28"/>
      <c r="K38" s="28"/>
      <c r="L38" s="28"/>
      <c r="M38" s="28"/>
      <c r="N38" s="28"/>
      <c r="O38" s="29"/>
      <c r="P38" s="98"/>
      <c r="Q38" s="120"/>
      <c r="R38" s="120"/>
      <c r="S38" s="120"/>
      <c r="T38" s="121"/>
      <c r="U38" s="98"/>
      <c r="V38" s="120"/>
      <c r="W38" s="121"/>
    </row>
    <row r="39" spans="1:23" s="11" customFormat="1" ht="39.75" customHeight="1">
      <c r="A39" s="27" t="s">
        <v>148</v>
      </c>
      <c r="B39" s="39"/>
      <c r="C39" s="39"/>
      <c r="D39" s="37"/>
      <c r="E39" s="38"/>
      <c r="F39" s="38"/>
      <c r="G39" s="38"/>
      <c r="H39" s="38"/>
      <c r="I39" s="40" t="s">
        <v>145</v>
      </c>
      <c r="J39" s="41"/>
      <c r="K39" s="41"/>
      <c r="L39" s="41"/>
      <c r="M39" s="41"/>
      <c r="N39" s="41"/>
      <c r="O39" s="42"/>
      <c r="P39" s="122"/>
      <c r="Q39" s="123"/>
      <c r="R39" s="123"/>
      <c r="S39" s="123"/>
      <c r="T39" s="124"/>
      <c r="U39" s="122"/>
      <c r="V39" s="123"/>
      <c r="W39" s="124"/>
    </row>
    <row r="40" spans="1:23" s="11" customFormat="1" ht="39.75" customHeight="1">
      <c r="A40" s="27" t="s">
        <v>149</v>
      </c>
      <c r="B40" s="39"/>
      <c r="C40" s="39"/>
      <c r="D40" s="37"/>
      <c r="E40" s="38"/>
      <c r="F40" s="38"/>
      <c r="G40" s="38"/>
      <c r="H40" s="38"/>
      <c r="I40" s="30"/>
      <c r="J40" s="28"/>
      <c r="K40" s="28"/>
      <c r="L40" s="28"/>
      <c r="M40" s="28"/>
      <c r="N40" s="28"/>
      <c r="O40" s="29"/>
      <c r="P40" s="125"/>
      <c r="Q40" s="126"/>
      <c r="R40" s="126"/>
      <c r="S40" s="126"/>
      <c r="T40" s="127"/>
      <c r="U40" s="125"/>
      <c r="V40" s="126"/>
      <c r="W40" s="127"/>
    </row>
    <row r="41" spans="1:23" s="11" customFormat="1" ht="33" customHeight="1">
      <c r="A41" s="27" t="s">
        <v>150</v>
      </c>
      <c r="B41" s="28"/>
      <c r="C41" s="28"/>
      <c r="D41" s="28"/>
      <c r="E41" s="28"/>
      <c r="F41" s="28"/>
      <c r="G41" s="28"/>
      <c r="H41" s="29"/>
      <c r="I41" s="30" t="s">
        <v>151</v>
      </c>
      <c r="J41" s="28"/>
      <c r="K41" s="28"/>
      <c r="L41" s="28"/>
      <c r="M41" s="28"/>
      <c r="N41" s="28"/>
      <c r="O41" s="29"/>
      <c r="P41" s="30" t="s">
        <v>152</v>
      </c>
      <c r="Q41" s="28"/>
      <c r="R41" s="28"/>
      <c r="S41" s="28"/>
      <c r="T41" s="28"/>
      <c r="U41" s="30" t="s">
        <v>153</v>
      </c>
      <c r="V41" s="28"/>
      <c r="W41" s="29"/>
    </row>
    <row r="42" spans="1:23" s="11" customFormat="1" ht="39.75" customHeight="1">
      <c r="A42" s="31"/>
      <c r="B42" s="32"/>
      <c r="C42" s="32"/>
      <c r="D42" s="32"/>
      <c r="E42" s="32"/>
      <c r="F42" s="32"/>
      <c r="G42" s="32"/>
      <c r="H42" s="33"/>
      <c r="I42" s="34"/>
      <c r="J42" s="35"/>
      <c r="K42" s="35"/>
      <c r="L42" s="35"/>
      <c r="M42" s="35"/>
      <c r="N42" s="35"/>
      <c r="O42" s="36"/>
      <c r="P42" s="132"/>
      <c r="Q42" s="133"/>
      <c r="R42" s="133"/>
      <c r="S42" s="133"/>
      <c r="T42" s="134"/>
      <c r="U42" s="135"/>
      <c r="V42" s="35"/>
      <c r="W42" s="36"/>
    </row>
    <row r="43" spans="1:23" s="14" customFormat="1" ht="12.75" customHeight="1">
      <c r="A43" s="160" t="s">
        <v>46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</row>
    <row r="44" spans="1:23" s="7" customFormat="1" ht="19.5">
      <c r="A44" s="295" t="s">
        <v>94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</row>
    <row r="45" spans="1:23" s="7" customFormat="1" ht="21.75" customHeight="1">
      <c r="A45" s="296" t="s">
        <v>154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</row>
    <row r="46" spans="1:23" s="7" customFormat="1" ht="20.25" customHeight="1">
      <c r="A46" s="263" t="s">
        <v>99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</row>
    <row r="47" spans="1:23" s="7" customFormat="1" ht="24.75" customHeight="1">
      <c r="A47" s="310" t="s">
        <v>95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1"/>
      <c r="M47" s="311"/>
      <c r="N47" s="311"/>
      <c r="O47" s="318" t="s">
        <v>91</v>
      </c>
      <c r="P47" s="318"/>
      <c r="Q47" s="318"/>
      <c r="R47" s="318"/>
      <c r="S47" s="318"/>
      <c r="T47" s="318"/>
      <c r="U47" s="318"/>
      <c r="V47" s="318"/>
      <c r="W47" s="318"/>
    </row>
    <row r="48" spans="1:23" s="7" customFormat="1" ht="24.75" customHeight="1">
      <c r="A48" s="310" t="s">
        <v>102</v>
      </c>
      <c r="B48" s="310"/>
      <c r="C48" s="310"/>
      <c r="D48" s="310"/>
      <c r="E48" s="310"/>
      <c r="F48" s="310"/>
      <c r="G48" s="311"/>
      <c r="H48" s="312"/>
      <c r="I48" s="313"/>
      <c r="J48" s="313"/>
      <c r="K48" s="313"/>
      <c r="L48" s="313"/>
      <c r="M48" s="313"/>
      <c r="N48" s="313"/>
      <c r="O48" s="319" t="s">
        <v>100</v>
      </c>
      <c r="P48" s="320"/>
      <c r="Q48" s="320"/>
      <c r="R48" s="320"/>
      <c r="S48" s="320"/>
      <c r="T48" s="320"/>
      <c r="U48" s="320"/>
      <c r="V48" s="320"/>
      <c r="W48" s="321"/>
    </row>
    <row r="49" spans="1:23" s="7" customFormat="1" ht="24.75" customHeight="1">
      <c r="A49" s="310" t="s">
        <v>96</v>
      </c>
      <c r="B49" s="310"/>
      <c r="C49" s="310"/>
      <c r="D49" s="310"/>
      <c r="E49" s="310"/>
      <c r="F49" s="310"/>
      <c r="G49" s="311"/>
      <c r="H49" s="312"/>
      <c r="I49" s="313"/>
      <c r="J49" s="313"/>
      <c r="K49" s="313"/>
      <c r="L49" s="313"/>
      <c r="M49" s="313"/>
      <c r="N49" s="313"/>
      <c r="O49" s="319" t="s">
        <v>101</v>
      </c>
      <c r="P49" s="320"/>
      <c r="Q49" s="320"/>
      <c r="R49" s="320"/>
      <c r="S49" s="320"/>
      <c r="T49" s="320"/>
      <c r="U49" s="320"/>
      <c r="V49" s="320"/>
      <c r="W49" s="321"/>
    </row>
    <row r="50" spans="1:23" s="7" customFormat="1" ht="24.75" customHeight="1">
      <c r="A50" s="310" t="s">
        <v>97</v>
      </c>
      <c r="B50" s="310"/>
      <c r="C50" s="310"/>
      <c r="D50" s="310"/>
      <c r="E50" s="310"/>
      <c r="F50" s="310"/>
      <c r="G50" s="311"/>
      <c r="H50" s="312"/>
      <c r="I50" s="313"/>
      <c r="J50" s="313"/>
      <c r="K50" s="313"/>
      <c r="L50" s="313"/>
      <c r="M50" s="313"/>
      <c r="N50" s="313"/>
      <c r="O50" s="314"/>
      <c r="P50" s="209"/>
      <c r="Q50" s="209"/>
      <c r="R50" s="209"/>
      <c r="S50" s="209"/>
      <c r="T50" s="209"/>
      <c r="U50" s="209"/>
      <c r="V50" s="209"/>
      <c r="W50" s="315"/>
    </row>
    <row r="51" spans="1:23" s="7" customFormat="1" ht="24.75" customHeight="1">
      <c r="A51" s="303" t="s">
        <v>10</v>
      </c>
      <c r="B51" s="303"/>
      <c r="C51" s="303"/>
      <c r="D51" s="303"/>
      <c r="E51" s="303"/>
      <c r="F51" s="303"/>
      <c r="G51" s="304"/>
      <c r="H51" s="305">
        <f>H49+H50</f>
        <v>0</v>
      </c>
      <c r="I51" s="306"/>
      <c r="J51" s="306"/>
      <c r="K51" s="306"/>
      <c r="L51" s="306"/>
      <c r="M51" s="306"/>
      <c r="N51" s="306"/>
      <c r="O51" s="316"/>
      <c r="P51" s="252"/>
      <c r="Q51" s="252"/>
      <c r="R51" s="252"/>
      <c r="S51" s="252"/>
      <c r="T51" s="252"/>
      <c r="U51" s="252"/>
      <c r="V51" s="252"/>
      <c r="W51" s="317"/>
    </row>
    <row r="52" spans="1:23" ht="24.75" customHeight="1">
      <c r="A52" s="303" t="s">
        <v>98</v>
      </c>
      <c r="B52" s="303"/>
      <c r="C52" s="303"/>
      <c r="D52" s="303"/>
      <c r="E52" s="303"/>
      <c r="F52" s="303"/>
      <c r="G52" s="304"/>
      <c r="H52" s="305">
        <f>H48-H51</f>
        <v>0</v>
      </c>
      <c r="I52" s="306"/>
      <c r="J52" s="306"/>
      <c r="K52" s="306"/>
      <c r="L52" s="306"/>
      <c r="M52" s="306"/>
      <c r="N52" s="306"/>
      <c r="O52" s="307"/>
      <c r="P52" s="308"/>
      <c r="Q52" s="308"/>
      <c r="R52" s="308"/>
      <c r="S52" s="308"/>
      <c r="T52" s="308"/>
      <c r="U52" s="308"/>
      <c r="V52" s="308"/>
      <c r="W52" s="309"/>
    </row>
    <row r="53" spans="4:23" ht="16.5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ht="16.5">
      <c r="A54" s="15" t="s">
        <v>115</v>
      </c>
    </row>
    <row r="55" ht="16.5">
      <c r="A55" s="15" t="s">
        <v>116</v>
      </c>
    </row>
    <row r="56" ht="16.5">
      <c r="A56" s="15" t="s">
        <v>117</v>
      </c>
    </row>
    <row r="57" spans="4:23" ht="16.5"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4:23" ht="16.5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4:23" ht="16.5"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4:23" ht="16.5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4:23" ht="16.5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</sheetData>
  <sheetProtection/>
  <mergeCells count="156">
    <mergeCell ref="A1:W1"/>
    <mergeCell ref="A2:U3"/>
    <mergeCell ref="V2:W2"/>
    <mergeCell ref="V3:W3"/>
    <mergeCell ref="A4:D4"/>
    <mergeCell ref="E4:I4"/>
    <mergeCell ref="J4:W4"/>
    <mergeCell ref="A5:A9"/>
    <mergeCell ref="C5:D5"/>
    <mergeCell ref="E5:I5"/>
    <mergeCell ref="J5:W9"/>
    <mergeCell ref="Y5:Y8"/>
    <mergeCell ref="C6:D6"/>
    <mergeCell ref="E6:I7"/>
    <mergeCell ref="C7:D7"/>
    <mergeCell ref="C8:D8"/>
    <mergeCell ref="E8:I8"/>
    <mergeCell ref="C9:D9"/>
    <mergeCell ref="E9:I9"/>
    <mergeCell ref="A10:A13"/>
    <mergeCell ref="B10:C11"/>
    <mergeCell ref="D10:I11"/>
    <mergeCell ref="J10:W10"/>
    <mergeCell ref="J11:J19"/>
    <mergeCell ref="K11:O11"/>
    <mergeCell ref="P11:Q11"/>
    <mergeCell ref="R11:S11"/>
    <mergeCell ref="T11:U11"/>
    <mergeCell ref="V11:W11"/>
    <mergeCell ref="B12:C12"/>
    <mergeCell ref="D12:I12"/>
    <mergeCell ref="K12:O12"/>
    <mergeCell ref="P12:Q12"/>
    <mergeCell ref="R12:S12"/>
    <mergeCell ref="T12:U12"/>
    <mergeCell ref="V12:W12"/>
    <mergeCell ref="B13:C13"/>
    <mergeCell ref="D13:I13"/>
    <mergeCell ref="K13:O13"/>
    <mergeCell ref="P13:Q13"/>
    <mergeCell ref="R13:S13"/>
    <mergeCell ref="T13:U13"/>
    <mergeCell ref="V13:W13"/>
    <mergeCell ref="A14:A16"/>
    <mergeCell ref="B14:C14"/>
    <mergeCell ref="D14:I14"/>
    <mergeCell ref="K14:O14"/>
    <mergeCell ref="P14:Q14"/>
    <mergeCell ref="R14:S14"/>
    <mergeCell ref="T14:U14"/>
    <mergeCell ref="V14:W14"/>
    <mergeCell ref="B15:C15"/>
    <mergeCell ref="D15:I15"/>
    <mergeCell ref="K15:O15"/>
    <mergeCell ref="P15:Q15"/>
    <mergeCell ref="R15:S15"/>
    <mergeCell ref="T15:U15"/>
    <mergeCell ref="V15:W15"/>
    <mergeCell ref="B16:C16"/>
    <mergeCell ref="D16:I16"/>
    <mergeCell ref="K16:O16"/>
    <mergeCell ref="P16:Q16"/>
    <mergeCell ref="R16:S16"/>
    <mergeCell ref="T16:U16"/>
    <mergeCell ref="V16:W16"/>
    <mergeCell ref="A17:A19"/>
    <mergeCell ref="B17:C17"/>
    <mergeCell ref="D17:I17"/>
    <mergeCell ref="K17:O17"/>
    <mergeCell ref="P17:Q17"/>
    <mergeCell ref="R17:S17"/>
    <mergeCell ref="T17:U17"/>
    <mergeCell ref="V17:W17"/>
    <mergeCell ref="B18:C18"/>
    <mergeCell ref="D18:I18"/>
    <mergeCell ref="K18:O18"/>
    <mergeCell ref="P18:Q18"/>
    <mergeCell ref="R18:S18"/>
    <mergeCell ref="T18:U18"/>
    <mergeCell ref="V18:W18"/>
    <mergeCell ref="B19:C19"/>
    <mergeCell ref="D19:I19"/>
    <mergeCell ref="K19:U19"/>
    <mergeCell ref="V19:W19"/>
    <mergeCell ref="A20:I20"/>
    <mergeCell ref="J20:R20"/>
    <mergeCell ref="S20:W20"/>
    <mergeCell ref="A21:I24"/>
    <mergeCell ref="J21:R24"/>
    <mergeCell ref="S21:W24"/>
    <mergeCell ref="A25:N25"/>
    <mergeCell ref="O25:W25"/>
    <mergeCell ref="A26:W26"/>
    <mergeCell ref="A27:W27"/>
    <mergeCell ref="A29:D29"/>
    <mergeCell ref="E29:H29"/>
    <mergeCell ref="A30:D30"/>
    <mergeCell ref="E30:H30"/>
    <mergeCell ref="R30:U30"/>
    <mergeCell ref="R33:W35"/>
    <mergeCell ref="A33:B35"/>
    <mergeCell ref="C33:H33"/>
    <mergeCell ref="A31:B32"/>
    <mergeCell ref="C31:D31"/>
    <mergeCell ref="E31:H31"/>
    <mergeCell ref="I31:Q31"/>
    <mergeCell ref="R31:W32"/>
    <mergeCell ref="C32:H32"/>
    <mergeCell ref="I39:O39"/>
    <mergeCell ref="A40:C40"/>
    <mergeCell ref="D40:H40"/>
    <mergeCell ref="Y33:Y36"/>
    <mergeCell ref="C34:H34"/>
    <mergeCell ref="C35:H35"/>
    <mergeCell ref="A37:H37"/>
    <mergeCell ref="I37:O37"/>
    <mergeCell ref="P37:T37"/>
    <mergeCell ref="U37:W37"/>
    <mergeCell ref="I42:O42"/>
    <mergeCell ref="P42:T42"/>
    <mergeCell ref="U42:W42"/>
    <mergeCell ref="A38:C38"/>
    <mergeCell ref="D38:H38"/>
    <mergeCell ref="I38:O38"/>
    <mergeCell ref="P38:T40"/>
    <mergeCell ref="U38:W40"/>
    <mergeCell ref="A39:C39"/>
    <mergeCell ref="D39:H39"/>
    <mergeCell ref="A43:W43"/>
    <mergeCell ref="A44:W44"/>
    <mergeCell ref="A45:W45"/>
    <mergeCell ref="A46:W46"/>
    <mergeCell ref="I40:O40"/>
    <mergeCell ref="A41:H41"/>
    <mergeCell ref="I41:O41"/>
    <mergeCell ref="P41:T41"/>
    <mergeCell ref="U41:W41"/>
    <mergeCell ref="A42:H42"/>
    <mergeCell ref="A47:N47"/>
    <mergeCell ref="O47:W47"/>
    <mergeCell ref="A48:G48"/>
    <mergeCell ref="H48:N48"/>
    <mergeCell ref="O48:W48"/>
    <mergeCell ref="A49:G49"/>
    <mergeCell ref="H49:N49"/>
    <mergeCell ref="O49:W49"/>
    <mergeCell ref="A52:G52"/>
    <mergeCell ref="H52:N52"/>
    <mergeCell ref="O52:W52"/>
    <mergeCell ref="I33:Q35"/>
    <mergeCell ref="A50:G50"/>
    <mergeCell ref="H50:N50"/>
    <mergeCell ref="O50:W50"/>
    <mergeCell ref="A51:G51"/>
    <mergeCell ref="H51:N51"/>
    <mergeCell ref="O51:W51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pikou</dc:creator>
  <cp:keywords/>
  <dc:description/>
  <cp:lastModifiedBy>user</cp:lastModifiedBy>
  <cp:lastPrinted>2019-04-09T05:58:15Z</cp:lastPrinted>
  <dcterms:created xsi:type="dcterms:W3CDTF">2004-10-19T05:34:30Z</dcterms:created>
  <dcterms:modified xsi:type="dcterms:W3CDTF">2019-05-17T01:18:23Z</dcterms:modified>
  <cp:category/>
  <cp:version/>
  <cp:contentType/>
  <cp:contentStatus/>
</cp:coreProperties>
</file>